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/>
  </bookViews>
  <sheets>
    <sheet name="Приложение" sheetId="1" r:id="rId1"/>
  </sheets>
  <definedNames>
    <definedName name="_xlnm.Print_Area" localSheetId="0">Приложение!$A$1:$F$349</definedName>
  </definedNames>
  <calcPr calcId="162913" iterate="1"/>
</workbook>
</file>

<file path=xl/sharedStrings.xml><?xml version="1.0" encoding="utf-8"?>
<sst xmlns="http://schemas.openxmlformats.org/spreadsheetml/2006/main" count="309" uniqueCount="309">
  <si>
    <t xml:space="preserve">№ п/п</t>
  </si>
  <si>
    <t xml:space="preserve">Наименование объекта закупок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</si>
  <si>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</si>
  <si>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</si>
  <si>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</si>
  <si>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t xml:space="preserve">Начальная (максимальная) цена договора (тыс.руб.)</t>
  </si>
  <si>
    <t>Исполнитель:</t>
  </si>
  <si>
    <t xml:space="preserve">Организация и проведение фейерверка (9 мая) </t>
  </si>
  <si>
    <t xml:space="preserve">Услуги по участию артистов в мероприятиях, появященных Дню города Когалыма.</t>
  </si>
  <si>
    <t xml:space="preserve">Организация и проведение праздничного мероприятия, посвященного Дню города  (аренда и доставка, установка сцены, порталов, сетевого и звукового оборудования, усиленное ограждение сцены, сценические эффекты)</t>
  </si>
  <si>
    <t xml:space="preserve">Открытие фестиваля "Золотая лента", в том числе: оплата услуг творческих работников,  проезд, питание, проживание участников мероприятия</t>
  </si>
  <si>
    <t xml:space="preserve">Закрытие фестиваля "Золотая лента", в том числе: оплата услуг творческих работников, проезд, питание, проживание участников мероприятия.                                                                                                                               </t>
  </si>
  <si>
    <t xml:space="preserve">Оказание услуг по охране территории снежного городка по ул.Мира.</t>
  </si>
  <si>
    <t xml:space="preserve">Услуги автомобильного транспорта (КСК "Ягун")</t>
  </si>
  <si>
    <t xml:space="preserve">Услуги автомобильного транспорта (ДК "Сибирь")</t>
  </si>
  <si>
    <t xml:space="preserve">Техническое обслуживание оргтехники</t>
  </si>
  <si>
    <t xml:space="preserve">Техническое обслуживание систем приточно-вытяжной вентиляции </t>
  </si>
  <si>
    <t xml:space="preserve">Техническое обслуживание и ремонт санитарно-технического оборудования</t>
  </si>
  <si>
    <t xml:space="preserve">Техническое обслуживание и текущий ремонт  АИТП и ИТП</t>
  </si>
  <si>
    <t xml:space="preserve">Техническое обслуживание внутренних электрический  сетей и  электрооборудования</t>
  </si>
  <si>
    <t xml:space="preserve">Техническое обслуживание внутреннего противопожарного водопровода, автоматической установки пожаротушения, системы дымоудаления и противопожарных клапанов </t>
  </si>
  <si>
    <t xml:space="preserve">Техническое обслуживание охранно-пожарной сигнализации, систем оповещения и управления эвакуацией людей при пожаре </t>
  </si>
  <si>
    <t xml:space="preserve">Услуги по утилизации, вывозу и механизированной уборке территории от снега</t>
  </si>
  <si>
    <t xml:space="preserve">Услуги по техническому обслуживанию системы видеоконтроля</t>
  </si>
  <si>
    <t xml:space="preserve">Оказание услуг по охране МЦ "Метро"</t>
  </si>
  <si>
    <t xml:space="preserve">Оказание услуг по охране КСК "Ягун"</t>
  </si>
  <si>
    <t xml:space="preserve">Оказание услуг по охране ДК "Сибирь"</t>
  </si>
  <si>
    <t>Итого:</t>
  </si>
  <si>
    <t xml:space="preserve">Специалист-эксперт отдела муниципального заказа</t>
  </si>
  <si>
    <t xml:space="preserve">Лаишевцева Н.Н.</t>
  </si>
  <si>
    <t xml:space="preserve">Тел. 93713</t>
  </si>
  <si>
    <t xml:space="preserve">Организация и проведение фейерверка (День города) </t>
  </si>
  <si>
    <t xml:space="preserve">Участие в международном конкурсе хореографического искусства "Мосты над Невой" (г.Санкт-Петербург, "Вдохновение")</t>
  </si>
  <si>
    <t xml:space="preserve">апрель 2024</t>
  </si>
  <si>
    <t xml:space="preserve">Участие в международном фестивале-конкурсе детского и юношеского творчества "Сердце Сибири", (г.Новосибирск,  "Латераль")</t>
  </si>
  <si>
    <t xml:space="preserve">февраль 2024</t>
  </si>
  <si>
    <t xml:space="preserve">Участие в фестивальном проекте "Танцевальная деревня" (г.Пушкино, "Антре")</t>
  </si>
  <si>
    <t xml:space="preserve">Участие в международном фестивале любительских и народных театров, художественного слова и актерской песни им.Ф.Г.Раневской  (г. Москва, "Образ")</t>
  </si>
  <si>
    <t xml:space="preserve">Оказание услуг по ведению концерта (А. Билль)</t>
  </si>
  <si>
    <t xml:space="preserve">Оказание автотранспортных услуг по подвозу воды и откачке септика на объектах "Набережная реки Ингу-Ягун".</t>
  </si>
  <si>
    <t xml:space="preserve">авкуст 2024</t>
  </si>
  <si>
    <t xml:space="preserve">август 2024</t>
  </si>
  <si>
    <t xml:space="preserve">ноябрь 2024</t>
  </si>
  <si>
    <t xml:space="preserve">февраль, 2025</t>
  </si>
  <si>
    <t xml:space="preserve">Водоснабжение и водоотведение</t>
  </si>
  <si>
    <t xml:space="preserve">декабрь 2024</t>
  </si>
  <si>
    <t xml:space="preserve">Поставка спецодежды (плащ-дождевик, жилет сигнальный, кепка-бейсболка)</t>
  </si>
  <si>
    <t xml:space="preserve">март-апрель 2024</t>
  </si>
  <si>
    <t xml:space="preserve">Оказание услуг по техническому обслуживанию компьютерной и копировальной техники</t>
  </si>
  <si>
    <t xml:space="preserve">Поставка, установка и активация тахографов с блоками СКЗИ</t>
  </si>
  <si>
    <t xml:space="preserve">Единственный поставщик</t>
  </si>
  <si>
    <t xml:space="preserve">Аукцион в электронной форме</t>
  </si>
  <si>
    <t xml:space="preserve">Запрос котировок</t>
  </si>
  <si>
    <t xml:space="preserve">Оказание санитарно-технических услуг</t>
  </si>
  <si>
    <t xml:space="preserve">Поставка хлебобулочных изделий</t>
  </si>
  <si>
    <t xml:space="preserve">Поставка продуктов питания - крупы, макаронные изделия </t>
  </si>
  <si>
    <t xml:space="preserve">Запрос цен в электронной форме</t>
  </si>
  <si>
    <t xml:space="preserve">Поставка продуктов питания - бакалея</t>
  </si>
  <si>
    <t xml:space="preserve">Поставка продуктов питания - овощи</t>
  </si>
  <si>
    <t xml:space="preserve">Поставка продуктов питания  - масло сливочное, сыр полутвердый </t>
  </si>
  <si>
    <t xml:space="preserve">Поставка продуктов питания - фрукты </t>
  </si>
  <si>
    <t xml:space="preserve">Поставка продуктов питания - молочная продукция, молоко</t>
  </si>
  <si>
    <t xml:space="preserve">Поставка продуктов питания- рыба</t>
  </si>
  <si>
    <t xml:space="preserve">Поставка продуктов питания - говяжья печень, мясо говяжье </t>
  </si>
  <si>
    <t xml:space="preserve">Поставка продуктов питания (птица, яйца)
</t>
  </si>
  <si>
    <t xml:space="preserve">Обслуживание компьютерной и копировальной техники</t>
  </si>
  <si>
    <t xml:space="preserve">Оказание охранных услуг</t>
  </si>
  <si>
    <t xml:space="preserve">ТО и ТР инженерных систем подвальных помещений, узлов учета тепла и автоматизированного индивидуального теплового узла</t>
  </si>
  <si>
    <t xml:space="preserve">Поставка продуктов питания - сухая витаминизированная смесь, напиток сокосодержащий</t>
  </si>
  <si>
    <t xml:space="preserve">Выполнение работ (услуг) по техническому обслуживанию систем ограничения доступа "СОД-домофон</t>
  </si>
  <si>
    <t xml:space="preserve">Оказание услуг по текущему ремонту и техническому обслуживанию инженерных систем и системы вытяжной вентиляции, узлов учета тепловой энергии (УУТЭ) и автоматизированного индивидуального теплового пункта (АИТП)</t>
  </si>
  <si>
    <t xml:space="preserve">Поставка хлеба</t>
  </si>
  <si>
    <t xml:space="preserve">Поставка хлебобулочных и кондитерских изделий</t>
  </si>
  <si>
    <t xml:space="preserve">Выполнение работ по техническому обслуживанию холодильного, торгово-технологического и прачечного оборудования</t>
  </si>
  <si>
    <t xml:space="preserve">Оказание услуг по технической эксплуатации электрических сетей, электрооборудования и наружного освещения</t>
  </si>
  <si>
    <t xml:space="preserve">Поставка продуктов питания (фрукты)</t>
  </si>
  <si>
    <t xml:space="preserve">Поставка продуктов питания (овощи)</t>
  </si>
  <si>
    <t xml:space="preserve">Поставка продуктов питания (мясо)</t>
  </si>
  <si>
    <t xml:space="preserve">Поставка продуктов питания (рыба)</t>
  </si>
  <si>
    <t xml:space="preserve">Поставка продуктов питания (бакалея)</t>
  </si>
  <si>
    <t xml:space="preserve">Поставка продуктов питания (мясо птицы)</t>
  </si>
  <si>
    <t xml:space="preserve">Поставка продуктов питания (яйцо)</t>
  </si>
  <si>
    <t xml:space="preserve">Поставка продуктов питания (молочная продукция)</t>
  </si>
  <si>
    <t xml:space="preserve">Холодное водоснабжение и водоотведение</t>
  </si>
  <si>
    <t xml:space="preserve">Энергоснабжение для муниципальных нужд</t>
  </si>
  <si>
    <t>Теплоснабжение</t>
  </si>
  <si>
    <t xml:space="preserve">Охранные услуги КТС</t>
  </si>
  <si>
    <t xml:space="preserve">Сопровождение 1С</t>
  </si>
  <si>
    <t xml:space="preserve">Оказание охранных услуг (1 корпус)</t>
  </si>
  <si>
    <t xml:space="preserve">Оказание охранных услуг (2 корпус)</t>
  </si>
  <si>
    <t xml:space="preserve">Сопровождение УРМ</t>
  </si>
  <si>
    <t xml:space="preserve">Текущий ремонт и техническое обслуживание инженерных систем подвальных помещений, узлов учёта тепловой энергии (УУТЭ) и автоматизированного индивидуального теплового пункта (АИТП)</t>
  </si>
  <si>
    <t xml:space="preserve">ТО и ремонт системы ограничения доступа</t>
  </si>
  <si>
    <t xml:space="preserve">Сопровождение "Консультант-Плюс"</t>
  </si>
  <si>
    <t xml:space="preserve">Обслуживание компьютерной техники</t>
  </si>
  <si>
    <t xml:space="preserve">Проведение дизинфекционных работ (дизинсекционные и дератизационные работы)</t>
  </si>
  <si>
    <t xml:space="preserve">Оказание услуг по ремонту и ТО автоматических установок охранной сигнализации</t>
  </si>
  <si>
    <t xml:space="preserve">Оказание услуг по обслуживанию радиоканального устройства</t>
  </si>
  <si>
    <t xml:space="preserve">ТЭ эл.сетей, эл.оборудования и наружного освещения</t>
  </si>
  <si>
    <t xml:space="preserve">ТО Бассейна</t>
  </si>
  <si>
    <t xml:space="preserve">Р и ТО систем приточно-вытяжной вентеляции</t>
  </si>
  <si>
    <t xml:space="preserve">ТО холодильного, торгово-технологического и прачечного оборудования</t>
  </si>
  <si>
    <t xml:space="preserve">Р, ТО и переодическому техническому освидетельстванию автоматических установок охранно-пожарной сигнализации и систем оповещения о пожаре </t>
  </si>
  <si>
    <t xml:space="preserve">Р, ТО и техническому обслуживанию систем внутреннего противопожарного водоснабжения</t>
  </si>
  <si>
    <t xml:space="preserve">Оказание услуг (видеонаблюдение)</t>
  </si>
  <si>
    <t xml:space="preserve">ТО противопожарных клапанов</t>
  </si>
  <si>
    <t xml:space="preserve">Мед.осмотр (гиг. аттестация, сальмонеллез, стафилококк)</t>
  </si>
  <si>
    <t xml:space="preserve">Оказание медицинских услуг (переодический медицинский осмотр)</t>
  </si>
  <si>
    <t xml:space="preserve">Лабораторные исследования (производственный контроль) </t>
  </si>
  <si>
    <t>-</t>
  </si>
  <si>
    <t xml:space="preserve">Договор теплоснабжения №  3004/24</t>
  </si>
  <si>
    <t xml:space="preserve">Договор № 63/6 холодного водоснабжения и водоотведения</t>
  </si>
  <si>
    <t xml:space="preserve">Договор № 023/24 на оказание услуг по сервисному обслуживанию радиокального объектового устройства</t>
  </si>
  <si>
    <t xml:space="preserve">Договор№ 024/24-ВПВ на оказание услуг по ремонту и техническому  обслуживанию  систем внутреннего противопожарного водоснабжения</t>
  </si>
  <si>
    <t xml:space="preserve">Договор № 025/24-АПС на оказание услуг по ремонту и техническомцу обслуживанию автоматических установок охранно-пожарной  сигнализации и систем оповещения о пожаре</t>
  </si>
  <si>
    <t xml:space="preserve">Договор № 026/24  на техническое обслуживание системы охранно-тревожной сигнализации</t>
  </si>
  <si>
    <t xml:space="preserve">Договор  №ТО-03-24  на выполнение работ по обслуживанию вентиляционного оборудования (Набережная, 6, Лен. 55) </t>
  </si>
  <si>
    <t xml:space="preserve">Договор  № ТО-02-24  на выполнение работ по обслуживанию противопожарных клапанов (Набернжная, 6, Лен.55) </t>
  </si>
  <si>
    <t xml:space="preserve">Договор № К1/ОБ/35 на оказание охранный услуг с использованием средств тревожной сигнализации</t>
  </si>
  <si>
    <t xml:space="preserve">Договор № 12/Т/2024  (на оказание услуг по текущему ремонту и техническому обслуживанию инженерных систем подвальных помещений, узлов учета тепловой энергии (УУТЭ) и автоматизированного индивидуального теплового пункта) (АИТП),  </t>
  </si>
  <si>
    <t xml:space="preserve">Договор № ОД-3 на выполнение работ по техническому обслуживанию и ремонту системы ограничения доступа</t>
  </si>
  <si>
    <t xml:space="preserve">Договор № СЦ-1  на оказание услуг по техническому  обслуживанию компьютерной и копировальной техники</t>
  </si>
  <si>
    <t xml:space="preserve">Договор МО-2 на обслуживание медицинского оборудования</t>
  </si>
  <si>
    <t xml:space="preserve">Договор № 2024-01/ОМПО (на оказание периодического  медицинского осмотра - обследования)</t>
  </si>
  <si>
    <t xml:space="preserve">Договор  № ЭС1902000035/24 на  электроснабжения для госуд./муципальных нужд </t>
  </si>
  <si>
    <t xml:space="preserve">Договор№ 16 (услуги по технической эксплуатации электрических сетей, электрооборудования и наружного освещения)</t>
  </si>
  <si>
    <t xml:space="preserve">Договор № 2769 на проведение дезинфикционных работ</t>
  </si>
  <si>
    <t xml:space="preserve">Договор № 1/562 об оказании услуг связи по отдельным видам  юридических лиц (услуги связи, л/с 586001175044)</t>
  </si>
  <si>
    <t xml:space="preserve">Договор № 417 об оказании услуг связи отдельным видам юридических лиц (доступ в Интернет, л/с 586001175045)</t>
  </si>
  <si>
    <t xml:space="preserve">Договор № 19/Т/2024  (на оказание услуг по выполнению сантехнических работ)</t>
  </si>
  <si>
    <t xml:space="preserve">Договор  № 05ДС/24  на оказание услуг по проведению лабораторных исследований в рамках производственного контроля, </t>
  </si>
  <si>
    <t xml:space="preserve">Договор на оказание услуг по проведению лабораторных исследований (профессиональная гигиеничекая подготовка и аттестация)</t>
  </si>
  <si>
    <t xml:space="preserve">Договор на оказание услуг по проведению лабораторных исследований (проведение бактериологического анализа на дизентирию и сальмонеллез)</t>
  </si>
  <si>
    <t xml:space="preserve">Договор № 2024-06-14  (напроведение психиатрического освидетельсвования)</t>
  </si>
  <si>
    <t xml:space="preserve">Договор № ДП-001  на приобретение продления линценного программного обеспечения "Антивирусная Программа" </t>
  </si>
  <si>
    <t xml:space="preserve">Договор № 2251 (Обновление ПО Вижен-Софт:    Питание в детском саду-2024г)</t>
  </si>
  <si>
    <t xml:space="preserve">Договор № К025137/24 на использование программы для ЭВМ "Контур.Диолог"ЗИ "КриптоПро"</t>
  </si>
  <si>
    <t xml:space="preserve">Договор № 14394  о предоставлении образовательных услуг </t>
  </si>
  <si>
    <t xml:space="preserve">Договор № 021-МО-24  на оказание услуг по техническому обслуживанию весового оборудования. Ленинградская, 55</t>
  </si>
  <si>
    <t xml:space="preserve">Договор № 01 на поставку продуктов питания (молочная продукция)</t>
  </si>
  <si>
    <t xml:space="preserve">Договор № 02 на поставку продуктов питания (молоко)</t>
  </si>
  <si>
    <t xml:space="preserve">Договор № 03 на поставку продуктов питания (мясная продукция)</t>
  </si>
  <si>
    <t xml:space="preserve">Договор № 011 на поставку продуктов питания (подсолнечное масло)</t>
  </si>
  <si>
    <t xml:space="preserve">Выполнение работ по передаче неисключительных прав использования базы данных "Образование" и "Госфинансы"</t>
  </si>
  <si>
    <t xml:space="preserve">Оказание услуг по проведению дезинфекционных работ</t>
  </si>
  <si>
    <t xml:space="preserve">Оказание услуг по техническому обслуживанию и ремонту системы ограничения доступа</t>
  </si>
  <si>
    <t xml:space="preserve">Выполнение работ по сервисному обслуживанию холодильного, торгово-технологического и прачечного оборудования.</t>
  </si>
  <si>
    <t xml:space="preserve">Оказание услуг по текущему ремонту и техническому обслуживанию инженерных систем подвальных помещений УУТЭ и АИТП</t>
  </si>
  <si>
    <t xml:space="preserve">Оказание услуг на осуществление технического обслуживания охранной сигнализации</t>
  </si>
  <si>
    <t xml:space="preserve">Оказание услуг по обслуживанию сетей внутреннего противопожарного водопровода зданий</t>
  </si>
  <si>
    <t xml:space="preserve">Оказание услуг по техническому обслуживанию противопожарных клапанов</t>
  </si>
  <si>
    <t xml:space="preserve">Оказание услуг по техническому обслуживанию систем вентиляции</t>
  </si>
  <si>
    <t xml:space="preserve">Оказание консультационных и информационно-технологических услуг с использованием продуктов "1С Предприятие 8"</t>
  </si>
  <si>
    <t xml:space="preserve">Оказание услуг по техническому обслуживанию и ремонту внутренних трубопроводов и сантехнического оборудования</t>
  </si>
  <si>
    <t xml:space="preserve">Оказание охранных услуг - 1 корпус</t>
  </si>
  <si>
    <t xml:space="preserve">Оказание охранных услуг - 2 корпус</t>
  </si>
  <si>
    <t xml:space="preserve">Услуги по сопровождению компьютерных систем</t>
  </si>
  <si>
    <t xml:space="preserve">Услуги по торговле электроэнергией</t>
  </si>
  <si>
    <t xml:space="preserve">Приобретение тепловой энергии</t>
  </si>
  <si>
    <t xml:space="preserve">Январь 2024</t>
  </si>
  <si>
    <t xml:space="preserve">Поставка электроэнергии</t>
  </si>
  <si>
    <t xml:space="preserve">Техническая эксплуатация электрических сетей и электрооборудования </t>
  </si>
  <si>
    <t xml:space="preserve">Санитарно-техническое обслуживание; текущий ремонт и техническое обслуживание АИТП и узла учета тепловой энергии</t>
  </si>
  <si>
    <t xml:space="preserve">Оказание услуг по организации отдыха и оздоровления детей в каникулярное время</t>
  </si>
  <si>
    <t xml:space="preserve">Оказание услуг по сопровождению программных продуктов</t>
  </si>
  <si>
    <t xml:space="preserve">Механизированная уборка снега</t>
  </si>
  <si>
    <t xml:space="preserve">Дератизация и дезинфекция</t>
  </si>
  <si>
    <t xml:space="preserve">Техническая эксплуатация электрических сетей, электрооборудования и наружного освещения объекта</t>
  </si>
  <si>
    <t xml:space="preserve">Техническое обслуживание систем автоматической пожарно-охранной сигнализации и системы оповещения и управления эвакуации</t>
  </si>
  <si>
    <t xml:space="preserve">Техническое обслуживание противопожарных клапанов</t>
  </si>
  <si>
    <t xml:space="preserve">Техническое обслуживание системы охранно-тревожной сигнализации</t>
  </si>
  <si>
    <t xml:space="preserve">Техническое обслуживание устройства объектового оконечного радио канального "Стрелец-Мониторинг"</t>
  </si>
  <si>
    <t xml:space="preserve">Техническое обслуживание системы пожарного водоснабжения</t>
  </si>
  <si>
    <t xml:space="preserve">Приобретение неисключительных прав (простая неисключительная лицензия) пользования базой данных - Электронная Система "Госфинансы Плюс"</t>
  </si>
  <si>
    <t xml:space="preserve">Текущий ремонт, тех обслуживание АИТП с КУУТЭ</t>
  </si>
  <si>
    <t xml:space="preserve">ТО швейного оборудования</t>
  </si>
  <si>
    <t xml:space="preserve">Техническое обслуживание системы контроля и управления доступом</t>
  </si>
  <si>
    <t xml:space="preserve">Техническое обслуживание компьютерной и копировально-множительной техники</t>
  </si>
  <si>
    <t xml:space="preserve">Сервисное обслуживание системы мини-ATC Panasonic</t>
  </si>
  <si>
    <t xml:space="preserve">Оказание консультационных и информационно-технологических услуг с использованием программных продуктов "1С Предприятия 8"</t>
  </si>
  <si>
    <t xml:space="preserve">Поставка информационно-технологических материалов фирмы "1С" для системы программ "1С:Предприятие" (комплект поддержки гос.учреждений)</t>
  </si>
  <si>
    <t xml:space="preserve">ТО холодильного и торгово-технологического оборудования</t>
  </si>
  <si>
    <t xml:space="preserve">Оказание услуг по механизированной уборке снега </t>
  </si>
  <si>
    <t xml:space="preserve">Оказание услуг по техническому сопровождению средств защиты информации абонентского пункта региональной информационной системы, задействованной в работе по обеспечению государственной итоговой аттестации обучающихся</t>
  </si>
  <si>
    <t xml:space="preserve">Поставка хозяйственных товаров</t>
  </si>
  <si>
    <t xml:space="preserve">Запрос котировок в эл. форме</t>
  </si>
  <si>
    <t xml:space="preserve">Поставка канцелярских товаров</t>
  </si>
  <si>
    <t xml:space="preserve">Поставка расходных материалов к оргтехнике</t>
  </si>
  <si>
    <t xml:space="preserve">Приобретение медицинских изделий</t>
  </si>
  <si>
    <t xml:space="preserve">Приобретние мягкого инвентаря (спецодежда и средства защиты)</t>
  </si>
  <si>
    <t xml:space="preserve">Поставка товара (средства ИКТ, мебель ученическая)</t>
  </si>
  <si>
    <t xml:space="preserve">оказание охранных услуг</t>
  </si>
  <si>
    <t xml:space="preserve">на выполнение работ по сервисному обслуживанию систем вентиляционного оборудования</t>
  </si>
  <si>
    <t xml:space="preserve">выполнение работ по техническому обслуживанию холодильного и торгово-технического оборудования</t>
  </si>
  <si>
    <t xml:space="preserve">оказание информационных услуг  с использованием комплекта Система ГАРАНТ</t>
  </si>
  <si>
    <t xml:space="preserve">на проведение работ по дезинсекции/дератизации</t>
  </si>
  <si>
    <t xml:space="preserve">техническое обслуживание систем контроля и управления доступом</t>
  </si>
  <si>
    <t xml:space="preserve">на оказание консультационных и информационно-технологических услуг с использованием программных продуктов "1С Предприятие 8"</t>
  </si>
  <si>
    <t xml:space="preserve">Договор на оказание услуг физической охраны (школа)</t>
  </si>
  <si>
    <t xml:space="preserve">№ 2230747075</t>
  </si>
  <si>
    <t xml:space="preserve">Договор на оказание услуг физической охраны (сад)</t>
  </si>
  <si>
    <t xml:space="preserve">Договор на техническую эксплуатацию электрических сетей, электрооборудования и наружного освещения (сад)</t>
  </si>
  <si>
    <t xml:space="preserve">Договор на техническую эксплуатацию электрических сетей, электрооборудования и наружного освещения (школа)</t>
  </si>
  <si>
    <t xml:space="preserve">Договор на техническое обслуживание систем пожарной сигнализации, оповещения и управления эвакуацией людей при пожаре и устройства обьектового оконечного радио канального "Стрелец-Мониторинг"</t>
  </si>
  <si>
    <t xml:space="preserve">Договор на техническое обслуживание систем внутреннего противопожарного водоснабжения (сад)</t>
  </si>
  <si>
    <t xml:space="preserve">Договор на техническое обслуживание охранной сигнализации и системы контроля и управления доступом (сад)</t>
  </si>
  <si>
    <t xml:space="preserve">договор на техническое обслуживание системы дымоудаления (сад)</t>
  </si>
  <si>
    <t xml:space="preserve">Договор на техническое обслуживание систем автоматической пожарной сигнализации, системы пожарного водоснабжения и электрических задвижек (школа)</t>
  </si>
  <si>
    <t xml:space="preserve">Договор на техническое обслуживание системы охранно-тревожной сигнализации (школа)</t>
  </si>
  <si>
    <t xml:space="preserve">Договор на техническое обслуживание систем пожарной сигнализации, оповещения и управления эвакуацией людей при пожаре и устройства обьектового оконечного радио канального "Стрелец-Мониторинг" (школа)</t>
  </si>
  <si>
    <t xml:space="preserve">Договор на текущий ремонт и техническое обслуживание АИТП с КУУТЭ (школа)  </t>
  </si>
  <si>
    <t xml:space="preserve">Договор на оказание услуг по текущему ремонту и техническому обслуживанию инженерных систем подвальных помещений и систем вентиляционного оборудования, узлов учета тепловой энергии (УУТЭ) и автоматизированного индивидуального теплового пункта (АИТП) (сад)</t>
  </si>
  <si>
    <t xml:space="preserve">Договор на выполнение работ по техническому обслуживанию холодильного и торгово-технологического оборудования</t>
  </si>
  <si>
    <t xml:space="preserve">Договор на выполнение работ по техническому обслуживанию холодильного, торгово-технологического и прачечного оборудования</t>
  </si>
  <si>
    <t xml:space="preserve">Договор на выполнение работ по техническому обслуживанию бассейна (сад)</t>
  </si>
  <si>
    <t xml:space="preserve">Договор на оказание услуг по техническому обслуживанию оборудования систем автоматики приточных установок и вытяжных установок</t>
  </si>
  <si>
    <t xml:space="preserve">Договор на оказание консультационных и информационно-технологических услуг с использованием программных продуктов с использованием "1С предприятие 8"</t>
  </si>
  <si>
    <t xml:space="preserve">Договор на оказание услуг по сопровождению програмных продуктов "УРМ"</t>
  </si>
  <si>
    <t xml:space="preserve">Договор на техническое обслуживание лифтов</t>
  </si>
  <si>
    <t xml:space="preserve">Договор на техническое обслуживание ПЭВМ</t>
  </si>
  <si>
    <t xml:space="preserve">Договор на поставку продуктов питания (хлеба, хлебопродукта)</t>
  </si>
  <si>
    <t xml:space="preserve">Договор на поставку продуктов питания (бакалея)
</t>
  </si>
  <si>
    <t xml:space="preserve">Договор на поставку продуктов питания (крупы)
</t>
  </si>
  <si>
    <t xml:space="preserve">Договор на поставку продуктов питания (молочной продукции)
</t>
  </si>
  <si>
    <t xml:space="preserve">Договор на поставку продуктов питания (молоко)</t>
  </si>
  <si>
    <t xml:space="preserve">Договор на поставку продуктов питания (овощи)</t>
  </si>
  <si>
    <t xml:space="preserve">Договор на поставку продуктов питания (фрукты)</t>
  </si>
  <si>
    <t xml:space="preserve">"Договор на поставку продуктов питания (Мясо птицы охложденное)</t>
  </si>
  <si>
    <t xml:space="preserve">"Договор на поставку продуктов питания (говядина, печень)</t>
  </si>
  <si>
    <t xml:space="preserve">"Договор на поставку продуктов питания (рыба)"</t>
  </si>
  <si>
    <t xml:space="preserve">"Договор на поставку продуктов питания (яйца)</t>
  </si>
  <si>
    <t xml:space="preserve">Договор на поставку продуктов питания (бакалея)</t>
  </si>
  <si>
    <t xml:space="preserve">Договор на поставку продуктов питания (крупы)</t>
  </si>
  <si>
    <t xml:space="preserve">Договор на поставку продуктов питания (молочной продукции)</t>
  </si>
  <si>
    <t xml:space="preserve">Договор на поставку продуктов питания (молоко)</t>
  </si>
  <si>
    <t xml:space="preserve">Договор на поставку продуктов питания (овощи)</t>
  </si>
  <si>
    <t xml:space="preserve">Договор на поставку продуктов питания (фрукты)</t>
  </si>
  <si>
    <t xml:space="preserve">Договор на поставку продуктов питания (Мясо птицы охложденное)</t>
  </si>
  <si>
    <t xml:space="preserve">Договор на поставку продуктов питания (говядина, печень)</t>
  </si>
  <si>
    <t xml:space="preserve">Договор на поставку продуктов питания (рыба)</t>
  </si>
  <si>
    <t xml:space="preserve">Договор на поставку продуктов питания (яйца)</t>
  </si>
  <si>
    <t xml:space="preserve">Договор на оказание услуг физической охраны (школа</t>
  </si>
  <si>
    <t xml:space="preserve">Договор на поставку продуктов питания (молочной продукции</t>
  </si>
  <si>
    <t xml:space="preserve">Договор на поставку продуктов питания (Мясо птицы охложденное)
</t>
  </si>
  <si>
    <t xml:space="preserve">Февраль 2024</t>
  </si>
  <si>
    <t xml:space="preserve">Март 2024</t>
  </si>
  <si>
    <t xml:space="preserve">Июнь 2024</t>
  </si>
  <si>
    <t xml:space="preserve">Сентябрь 2024</t>
  </si>
  <si>
    <t xml:space="preserve">Июль 2024</t>
  </si>
  <si>
    <t xml:space="preserve">Август 2024</t>
  </si>
  <si>
    <t xml:space="preserve">Декабрь 2024</t>
  </si>
  <si>
    <t>Июнь2024</t>
  </si>
  <si>
    <t xml:space="preserve">Май 2024</t>
  </si>
  <si>
    <t xml:space="preserve">Октябрь 2024</t>
  </si>
  <si>
    <r>
      <t xml:space="preserve">Договор № ЮЭ86К01700000272 на оказание услуг по обращению с твердыми коммунальными отходами (ТКО)</t>
    </r>
    <r>
      <rPr>
        <b/>
        <sz val="11"/>
        <color indexed="2"/>
        <rFont val="Times New Roman"/>
      </rPr>
      <t xml:space="preserve"> </t>
    </r>
  </si>
  <si>
    <r>
      <t xml:space="preserve">Договор № 16/24 (по техническому обслуживанию бассейна, 2-чаши) </t>
    </r>
    <r>
      <rPr>
        <b/>
        <sz val="11"/>
        <color theme="1"/>
        <rFont val="Times New Roman"/>
      </rPr>
      <t xml:space="preserve">(январь-апрель, октябрь-декабрь)</t>
    </r>
  </si>
  <si>
    <t xml:space="preserve">Участие в международном хореографическом конкурсе-фестивале "Кремлевские звёзды"  ("Школа юного балетмейстера")</t>
  </si>
  <si>
    <t xml:space="preserve">Техническое обслуживание швейного оборудования</t>
  </si>
  <si>
    <t xml:space="preserve">Текущий ремонт и техническое обслуживание инженерных сетей</t>
  </si>
  <si>
    <t xml:space="preserve">Техническая эксплуатация электрических сетей, электрооборудования и наружного освещения объекта </t>
  </si>
  <si>
    <t xml:space="preserve">Оказание услуг по механизированной уборке снега</t>
  </si>
  <si>
    <t xml:space="preserve">Техническое обслуживание системы автоматической пожарной сигнализации, оповещения и управления эвакуацией людей при пожаре устройства оконечного радио канального "Стрелец-Мониторинг"</t>
  </si>
  <si>
    <r>
      <t xml:space="preserve">Договор № 0106ВН-24  об оказании услуг связи отдельным видам юридических лиц(видеонаблюдение), Лен., 55</t>
    </r>
    <r>
      <rPr>
        <b/>
        <sz val="11"/>
        <color indexed="2"/>
        <rFont val="Times New Roman"/>
      </rPr>
      <t xml:space="preserve"> </t>
    </r>
  </si>
  <si>
    <r>
      <t xml:space="preserve">Договор № 211602/ВН-24 об оказании услуг связи отдельным видам юридических лиц (видеонаблюдение), Наб., 6, </t>
    </r>
    <r>
      <rPr>
        <b/>
        <sz val="11"/>
        <color theme="1"/>
        <rFont val="Times New Roman"/>
      </rPr>
      <t/>
    </r>
  </si>
  <si>
    <t xml:space="preserve">Договор № 31 на передачу неисключительных прав (простая неисключительная лицензия- электронной системой "ГОСФИНАНСЫ") </t>
  </si>
  <si>
    <t xml:space="preserve">Оказание услуг по сервисному обслуживанию радиоканального объектового устройства  ПАК "Стрелец-Мониторинг"</t>
  </si>
  <si>
    <t xml:space="preserve">Оказание услуг по ремонту и техническому обслуживанию систем внутреннего противопожарного водоснабжения</t>
  </si>
  <si>
    <t xml:space="preserve">Оказание услуг по ремонту и тех.обслуживанию автоматических установок охранно-пожарной сиглализации и систем оповещения о пожаре</t>
  </si>
  <si>
    <t xml:space="preserve">Оказание услуг по сопровождению програмных продуктов УРМ</t>
  </si>
  <si>
    <t xml:space="preserve">Оказание услуг по ремонту и техническому обслуживанию автоматических установок охранной сигнализации
</t>
  </si>
  <si>
    <t xml:space="preserve">Обслуживание медицинского оборудования </t>
  </si>
  <si>
    <t xml:space="preserve">Оказание консультационных и информационно-технологических услуг с использованием программных продуктов "1С Предприятие8"</t>
  </si>
  <si>
    <t xml:space="preserve">Проведение дезинфекционных работ</t>
  </si>
  <si>
    <t xml:space="preserve">Поставка продуктов питания (молоко питьевое ультрапастеризованное
(с витаминами))
</t>
  </si>
  <si>
    <t xml:space="preserve">Поставка продуктов питания (напиток сокосодержащий "Добрый" с витаминами)</t>
  </si>
  <si>
    <t xml:space="preserve">Поставка продуктов питания (напиток с витаминами «Витошка»)</t>
  </si>
  <si>
    <t xml:space="preserve">Оказание услуг потех.эксплуатация элек.сетей, элек.оборудования и наружного освещения</t>
  </si>
  <si>
    <t xml:space="preserve">Выполнение работ по сервисному обслуживанию холодильного, торгово-технологического и прачечного оборудования</t>
  </si>
  <si>
    <t xml:space="preserve">Оказание услуг по техническому обслуживанию компьютерной и копировальной техники.</t>
  </si>
  <si>
    <t xml:space="preserve">Выполнение работ по техническому обслуживанию и ремонту системы ограничения доступа</t>
  </si>
  <si>
    <t xml:space="preserve">Выполнение работ по обслуживанию вентиляционного оборудования</t>
  </si>
  <si>
    <t xml:space="preserve">Поставка продуктов питания (консервация)</t>
  </si>
  <si>
    <t xml:space="preserve">Поставка продуктов питания (сухофрукты,ягода замороженная)</t>
  </si>
  <si>
    <t xml:space="preserve">Поставка продуктов питания (молоко)</t>
  </si>
  <si>
    <t xml:space="preserve">Поставка хлебобулочных изделий и кондитерских изделий</t>
  </si>
  <si>
    <t xml:space="preserve">Планируемые закупки товаров, работ, услуг на 2024 год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 </t>
  </si>
  <si>
    <r>
      <t xml:space="preserve">Договор № 03/04  на оказание услуг по механизированной уборке снега </t>
    </r>
    <r>
      <rPr>
        <b/>
        <sz val="11"/>
        <color indexed="2"/>
        <rFont val="Times New Roman"/>
      </rPr>
      <t xml:space="preserve"> </t>
    </r>
    <r>
      <rPr>
        <sz val="11"/>
        <color theme="1"/>
        <rFont val="Times New Roman"/>
      </rPr>
      <t xml:space="preserve">(Набережная, 6, Ленинградская,55) </t>
    </r>
  </si>
  <si>
    <t xml:space="preserve">Поставка наградной атрибутики</t>
  </si>
  <si>
    <t xml:space="preserve">Оказание услуг по физической охране объектов</t>
  </si>
  <si>
    <t xml:space="preserve">Оказание транспортных услуг</t>
  </si>
  <si>
    <t xml:space="preserve">Аренда транспортного средства</t>
  </si>
  <si>
    <t xml:space="preserve">Предоставление услуг по обслуживанию и эксплуатации газового оборудования</t>
  </si>
  <si>
    <t xml:space="preserve">Оказание услуг по ремонту и техническому обслуживанию систем охранного видеонаблюдения</t>
  </si>
  <si>
    <t xml:space="preserve">Оказание услуг по ремонту и обслуживанию средств пожарной сигнализации, системы оповещения и управления эвакуацией людей</t>
  </si>
  <si>
    <t xml:space="preserve">Оказание услуг прачечной </t>
  </si>
  <si>
    <t xml:space="preserve">Оказание услуг по дезинсекции помещений</t>
  </si>
  <si>
    <t xml:space="preserve">Оказание услуг по дератизации помещений</t>
  </si>
  <si>
    <t xml:space="preserve">Оказание услуг по техническому обслуживанию и техническому ремонту приточно-вытяжных установок вентиляции и кондиционирования</t>
  </si>
  <si>
    <t xml:space="preserve">Оказание услуг по техническому обслуживанию и текущему ремонту узлов учета тепловой энергии</t>
  </si>
  <si>
    <t xml:space="preserve">Оказание услуг по техническому обслуживанию и текущему ремонту теплового пункта (ТП), автоматизированного индивидуального теплового пункта (АИТП)</t>
  </si>
  <si>
    <t xml:space="preserve">Оказание услуг по техническому обслуживанию и периодическому освидетельствованию систем внутреннего противопожарного провода и противопожарных гидрантов</t>
  </si>
  <si>
    <t xml:space="preserve">Оказание услуг по откачке и вывозу жидких бытовых отходов</t>
  </si>
  <si>
    <t xml:space="preserve">Поставка воды питьевой негазированной</t>
  </si>
  <si>
    <t xml:space="preserve">Горизонтальная экспозиционная стеклянные витрины</t>
  </si>
  <si>
    <t xml:space="preserve">Манекены для костюмов </t>
  </si>
  <si>
    <t xml:space="preserve">март 2024</t>
  </si>
  <si>
    <t xml:space="preserve">май 2024</t>
  </si>
  <si>
    <t xml:space="preserve">июнь 2024</t>
  </si>
  <si>
    <t xml:space="preserve">сентябрь 2024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</si>
</sst>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0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[$-419]mmmm\ yyyy;@"/>
    <numFmt numFmtId="166" formatCode="#,##0.00_ ;\-#,##0.00\ "/>
    <numFmt numFmtId="167" formatCode="#,##0.00\ _₽"/>
    <numFmt numFmtId="168" formatCode="#,##0.000"/>
    <numFmt numFmtId="169" formatCode="_-* #,##0.000_-;\-* #,##0.000_-;_-* &quot;-&quot;??_-;_-@_-"/>
    <numFmt numFmtId="170" formatCode="#,##0.00\ _₽;[Red]#,##0.00\ _₽"/>
    <numFmt numFmtId="171" formatCode="0.0"/>
  </numFmts>
  <fonts count="41">
    <font>
      <sz val="11.000000"/>
      <color indexed="64"/>
      <name val="Calibri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1.000000"/>
      <color theme="1"/>
      <name val="Calibri"/>
      <scheme val="minor"/>
    </font>
    <font>
      <sz val="18.000000"/>
      <color theme="3"/>
      <name val="Calibri Light"/>
      <scheme val="maj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sz val="11.000000"/>
      <color rgb="FFFA7D00"/>
      <name val="Calibri"/>
      <scheme val="minor"/>
    </font>
    <font>
      <b/>
      <sz val="11.000000"/>
      <color theme="0"/>
      <name val="Calibri"/>
      <scheme val="minor"/>
    </font>
    <font>
      <sz val="11.000000"/>
      <color indexed="2"/>
      <name val="Calibri"/>
      <scheme val="minor"/>
    </font>
    <font>
      <i/>
      <sz val="11.000000"/>
      <color rgb="FF7F7F7F"/>
      <name val="Calibri"/>
      <scheme val="minor"/>
    </font>
    <font>
      <b/>
      <sz val="11.000000"/>
      <color theme="1"/>
      <name val="Calibri"/>
      <scheme val="minor"/>
    </font>
    <font>
      <sz val="11.000000"/>
      <color theme="0"/>
      <name val="Calibri"/>
      <scheme val="minor"/>
    </font>
    <font>
      <sz val="12.000000"/>
      <color indexed="64"/>
      <name val="Times New Roman"/>
    </font>
    <font>
      <b/>
      <sz val="12.000000"/>
      <color indexed="64"/>
      <name val="Times New Roman"/>
    </font>
    <font>
      <b/>
      <sz val="11.000000"/>
      <color indexed="64"/>
      <name val="Times New Roman"/>
    </font>
    <font>
      <sz val="11.000000"/>
      <color indexed="64"/>
      <name val="Times New Roman"/>
    </font>
    <font>
      <sz val="10.000000"/>
      <name val="Arial"/>
    </font>
    <font>
      <sz val="11.000000"/>
      <color indexed="64"/>
      <name val="Calibri"/>
    </font>
    <font>
      <sz val="11.000000"/>
      <name val="Times New Roman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color theme="1"/>
      <name val="Calibri"/>
      <scheme val="minor"/>
    </font>
    <font>
      <sz val="10.000000"/>
      <name val="Times New Roman"/>
    </font>
    <font>
      <sz val="12.000000"/>
      <name val="Times New Roman"/>
    </font>
    <font>
      <sz val="12.000000"/>
      <color theme="1"/>
      <name val="Times New Roman"/>
    </font>
    <font>
      <sz val="10.000000"/>
      <color indexed="64"/>
      <name val="Times New Roman"/>
    </font>
    <font>
      <u/>
      <sz val="11.000000"/>
      <color theme="10"/>
      <name val="Calibri"/>
    </font>
    <font>
      <b/>
      <sz val="11.000000"/>
      <color indexed="2"/>
      <name val="Times New Roman"/>
    </font>
    <font>
      <i/>
      <sz val="8.000000"/>
      <color indexed="64"/>
      <name val="Times New Roman"/>
    </font>
    <font>
      <i/>
      <sz val="8.000000"/>
      <name val="Times New Roman"/>
    </font>
    <font>
      <b/>
      <sz val="11.000000"/>
      <color theme="1"/>
      <name val="Times New Roman"/>
    </font>
    <font>
      <b/>
      <sz val="11.000000"/>
      <color theme="10"/>
      <name val="Times New Roman"/>
    </font>
  </fonts>
  <fills count="35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indexed="26"/>
        <bgColor indexed="26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/>
      </patternFill>
    </fill>
    <fill>
      <patternFill patternType="solid">
        <fgColor indexed="65"/>
        <bgColor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/>
      </left>
      <right style="thin">
        <color/>
      </right>
      <top style="thin">
        <color/>
      </top>
      <bottom style="thin">
        <color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/>
      </left>
      <right style="thin">
        <color auto="1"/>
      </right>
      <top style="thin">
        <color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/>
      </left>
      <right style="thin">
        <color/>
      </right>
      <top/>
      <bottom style="thin">
        <color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/>
      </left>
      <right style="thin">
        <color auto="1"/>
      </right>
      <top style="thin">
        <color/>
      </top>
      <bottom/>
      <diagonal/>
    </border>
  </borders>
  <cellStyleXfs count="52">
    <xf fontId="0" fillId="0" borderId="0" numFmtId="0"/>
    <xf fontId="4" fillId="0" borderId="0" numFmtId="43" applyFont="0" applyFill="0" applyBorder="0" applyAlignment="0" applyProtection="0"/>
    <xf fontId="5" fillId="0" borderId="0" numFmtId="0" applyNumberFormat="0" applyFill="0" applyBorder="0" applyAlignment="0" applyProtection="0"/>
    <xf fontId="6" fillId="0" borderId="1" numFmtId="0" applyNumberFormat="0" applyFill="0" applyAlignment="0" applyProtection="0"/>
    <xf fontId="7" fillId="0" borderId="2" numFmtId="0" applyNumberFormat="0" applyFill="0" applyAlignment="0" applyProtection="0"/>
    <xf fontId="8" fillId="0" borderId="3" numFmtId="0" applyNumberFormat="0" applyFill="0" applyAlignment="0" applyProtection="0"/>
    <xf fontId="8" fillId="0" borderId="0" numFmtId="0" applyNumberFormat="0" applyFill="0" applyBorder="0" applyAlignment="0" applyProtection="0"/>
    <xf fontId="9" fillId="2" borderId="0" numFmtId="0" applyNumberFormat="0" applyBorder="0" applyAlignment="0" applyProtection="0"/>
    <xf fontId="10" fillId="3" borderId="0" numFmtId="0" applyNumberFormat="0" applyBorder="0" applyAlignment="0" applyProtection="0"/>
    <xf fontId="11" fillId="4" borderId="0" numFmtId="0" applyNumberFormat="0" applyBorder="0" applyAlignment="0" applyProtection="0"/>
    <xf fontId="12" fillId="5" borderId="4" numFmtId="0" applyNumberFormat="0" applyAlignment="0" applyProtection="0"/>
    <xf fontId="13" fillId="6" borderId="5" numFmtId="0" applyNumberFormat="0" applyAlignment="0" applyProtection="0"/>
    <xf fontId="14" fillId="6" borderId="4" numFmtId="0" applyNumberFormat="0" applyAlignment="0" applyProtection="0"/>
    <xf fontId="15" fillId="0" borderId="6" numFmtId="0" applyNumberFormat="0" applyFill="0" applyAlignment="0" applyProtection="0"/>
    <xf fontId="16" fillId="7" borderId="7" numFmtId="0" applyNumberFormat="0" applyAlignment="0" applyProtection="0"/>
    <xf fontId="17" fillId="0" borderId="0" numFmtId="0" applyNumberFormat="0" applyFill="0" applyBorder="0" applyAlignment="0" applyProtection="0"/>
    <xf fontId="4" fillId="8" borderId="8" numFmtId="0" applyNumberFormat="0" applyFont="0" applyAlignment="0" applyProtection="0"/>
    <xf fontId="18" fillId="0" borderId="0" numFmtId="0" applyNumberFormat="0" applyFill="0" applyBorder="0" applyAlignment="0" applyProtection="0"/>
    <xf fontId="19" fillId="0" borderId="9" numFmtId="0" applyNumberFormat="0" applyFill="0" applyAlignment="0" applyProtection="0"/>
    <xf fontId="20" fillId="9" borderId="0" numFmtId="0" applyNumberFormat="0" applyBorder="0" applyAlignment="0" applyProtection="0"/>
    <xf fontId="4" fillId="10" borderId="0" numFmtId="0" applyNumberFormat="0" applyBorder="0" applyAlignment="0" applyProtection="0"/>
    <xf fontId="4" fillId="11" borderId="0" numFmtId="0" applyNumberFormat="0" applyBorder="0" applyAlignment="0" applyProtection="0"/>
    <xf fontId="20" fillId="12" borderId="0" numFmtId="0" applyNumberFormat="0" applyBorder="0" applyAlignment="0" applyProtection="0"/>
    <xf fontId="20" fillId="13" borderId="0" numFmtId="0" applyNumberFormat="0" applyBorder="0" applyAlignment="0" applyProtection="0"/>
    <xf fontId="4" fillId="14" borderId="0" numFmtId="0" applyNumberFormat="0" applyBorder="0" applyAlignment="0" applyProtection="0"/>
    <xf fontId="4" fillId="15" borderId="0" numFmtId="0" applyNumberFormat="0" applyBorder="0" applyAlignment="0" applyProtection="0"/>
    <xf fontId="20" fillId="16" borderId="0" numFmtId="0" applyNumberFormat="0" applyBorder="0" applyAlignment="0" applyProtection="0"/>
    <xf fontId="20" fillId="17" borderId="0" numFmtId="0" applyNumberFormat="0" applyBorder="0" applyAlignment="0" applyProtection="0"/>
    <xf fontId="4" fillId="18" borderId="0" numFmtId="0" applyNumberFormat="0" applyBorder="0" applyAlignment="0" applyProtection="0"/>
    <xf fontId="4" fillId="19" borderId="0" numFmtId="0" applyNumberFormat="0" applyBorder="0" applyAlignment="0" applyProtection="0"/>
    <xf fontId="20" fillId="20" borderId="0" numFmtId="0" applyNumberFormat="0" applyBorder="0" applyAlignment="0" applyProtection="0"/>
    <xf fontId="20" fillId="21" borderId="0" numFmtId="0" applyNumberFormat="0" applyBorder="0" applyAlignment="0" applyProtection="0"/>
    <xf fontId="4" fillId="22" borderId="0" numFmtId="0" applyNumberFormat="0" applyBorder="0" applyAlignment="0" applyProtection="0"/>
    <xf fontId="4" fillId="23" borderId="0" numFmtId="0" applyNumberFormat="0" applyBorder="0" applyAlignment="0" applyProtection="0"/>
    <xf fontId="20" fillId="24" borderId="0" numFmtId="0" applyNumberFormat="0" applyBorder="0" applyAlignment="0" applyProtection="0"/>
    <xf fontId="20" fillId="25" borderId="0" numFmtId="0" applyNumberFormat="0" applyBorder="0" applyAlignment="0" applyProtection="0"/>
    <xf fontId="4" fillId="26" borderId="0" numFmtId="0" applyNumberFormat="0" applyBorder="0" applyAlignment="0" applyProtection="0"/>
    <xf fontId="4" fillId="27" borderId="0" numFmtId="0" applyNumberFormat="0" applyBorder="0" applyAlignment="0" applyProtection="0"/>
    <xf fontId="20" fillId="28" borderId="0" numFmtId="0" applyNumberFormat="0" applyBorder="0" applyAlignment="0" applyProtection="0"/>
    <xf fontId="20" fillId="29" borderId="0" numFmtId="0" applyNumberFormat="0" applyBorder="0" applyAlignment="0" applyProtection="0"/>
    <xf fontId="4" fillId="30" borderId="0" numFmtId="0" applyNumberFormat="0" applyBorder="0" applyAlignment="0" applyProtection="0"/>
    <xf fontId="4" fillId="31" borderId="0" numFmtId="0" applyNumberFormat="0" applyBorder="0" applyAlignment="0" applyProtection="0"/>
    <xf fontId="20" fillId="32" borderId="0" numFmtId="0" applyNumberFormat="0" applyBorder="0" applyAlignment="0" applyProtection="0"/>
    <xf fontId="25" fillId="0" borderId="0" numFmtId="0"/>
    <xf fontId="3" fillId="0" borderId="0" numFmtId="0"/>
    <xf fontId="30" fillId="0" borderId="0" numFmtId="0"/>
    <xf fontId="26" fillId="0" borderId="0" numFmtId="0"/>
    <xf fontId="2" fillId="0" borderId="0" numFmtId="164" applyFont="0" applyFill="0" applyBorder="0" applyAlignment="0" applyProtection="0"/>
    <xf fontId="26" fillId="0" borderId="0" numFmtId="44" applyFont="0" applyFill="0" applyBorder="0" applyAlignment="0" applyProtection="0"/>
    <xf fontId="1" fillId="0" borderId="0" numFmtId="164" applyFont="0" applyFill="0" applyBorder="0" applyAlignment="0" applyProtection="0"/>
    <xf fontId="26" fillId="0" borderId="0" numFmtId="44" applyFont="0" applyFill="0" applyBorder="0" applyAlignment="0" applyProtection="0"/>
    <xf fontId="35" fillId="0" borderId="0" numFmtId="0" applyNumberFormat="0" applyFill="0" applyBorder="0" applyAlignment="0" applyProtection="0"/>
  </cellStyleXfs>
  <cellXfs count="136">
    <xf fontId="0" fillId="0" borderId="0" numFmtId="0" xfId="0"/>
    <xf fontId="24" fillId="0" borderId="10" numFmtId="0" xfId="0" applyFont="1" applyBorder="1" applyAlignment="1">
      <alignment horizontal="center" vertical="top" wrapText="1"/>
    </xf>
    <xf fontId="24" fillId="0" borderId="10" numFmtId="0" xfId="0" applyFont="1" applyBorder="1" applyAlignment="1">
      <alignment horizontal="center" vertical="center" wrapText="1"/>
    </xf>
    <xf fontId="24" fillId="0" borderId="10" numFmtId="4" xfId="0" applyNumberFormat="1" applyFont="1" applyBorder="1" applyAlignment="1">
      <alignment horizontal="center" vertical="center" wrapText="1"/>
    </xf>
    <xf fontId="24" fillId="0" borderId="10" numFmtId="165" xfId="0" applyNumberFormat="1" applyFont="1" applyBorder="1" applyAlignment="1">
      <alignment horizontal="center" vertical="center" wrapText="1"/>
    </xf>
    <xf fontId="24" fillId="0" borderId="10" numFmtId="166" xfId="1" applyNumberFormat="1" applyFont="1" applyBorder="1" applyAlignment="1">
      <alignment horizontal="center" vertical="center" wrapText="1"/>
    </xf>
    <xf fontId="23" fillId="0" borderId="10" numFmtId="166" xfId="1" applyNumberFormat="1" applyFont="1" applyBorder="1" applyAlignment="1">
      <alignment horizontal="center" vertical="center" wrapText="1"/>
    </xf>
    <xf fontId="24" fillId="0" borderId="10" numFmtId="0" xfId="0" applyFont="1" applyBorder="1" applyAlignment="1">
      <alignment horizontal="justify" vertical="top" wrapText="1"/>
    </xf>
    <xf fontId="24" fillId="0" borderId="10" numFmtId="0" xfId="0" applyFont="1" applyBorder="1" applyAlignment="1">
      <alignment horizontal="justify" vertical="center" wrapText="1"/>
    </xf>
    <xf fontId="24" fillId="0" borderId="10" numFmtId="49" xfId="0" applyNumberFormat="1" applyFont="1" applyBorder="1" applyAlignment="1">
      <alignment horizontal="center" vertical="top" wrapText="1"/>
    </xf>
    <xf fontId="24" fillId="33" borderId="10" numFmtId="0" xfId="0" applyFont="1" applyFill="1" applyBorder="1" applyAlignment="1">
      <alignment horizontal="center" vertical="center" wrapText="1"/>
    </xf>
    <xf fontId="24" fillId="33" borderId="10" numFmtId="4" xfId="0" applyNumberFormat="1" applyFont="1" applyFill="1" applyBorder="1" applyAlignment="1">
      <alignment horizontal="center" vertical="center" wrapText="1"/>
    </xf>
    <xf fontId="24" fillId="33" borderId="10" numFmtId="0" xfId="0" applyFont="1" applyFill="1" applyBorder="1" applyAlignment="1">
      <alignment horizontal="justify" vertical="top" wrapText="1"/>
    </xf>
    <xf fontId="27" fillId="0" borderId="10" numFmtId="0" xfId="0" applyFont="1" applyBorder="1" applyAlignment="1">
      <alignment horizontal="justify" vertical="center" wrapText="1"/>
    </xf>
    <xf fontId="31" fillId="0" borderId="10" numFmtId="168" xfId="46" applyNumberFormat="1" applyFont="1" applyBorder="1" applyAlignment="1">
      <alignment horizontal="center" vertical="center" wrapText="1"/>
    </xf>
    <xf fontId="24" fillId="0" borderId="10" numFmtId="0" xfId="46" applyFont="1" applyBorder="1" applyAlignment="1">
      <alignment horizontal="center" vertical="center" wrapText="1"/>
    </xf>
    <xf fontId="29" fillId="0" borderId="10" numFmtId="0" xfId="46" applyFont="1" applyBorder="1" applyAlignment="1">
      <alignment wrapText="1"/>
    </xf>
    <xf fontId="24" fillId="33" borderId="10" numFmtId="49" xfId="46" applyNumberFormat="1" applyFont="1" applyFill="1" applyBorder="1" applyAlignment="1">
      <alignment horizontal="center" vertical="center" wrapText="1"/>
    </xf>
    <xf fontId="24" fillId="33" borderId="10" numFmtId="0" xfId="46" applyFont="1" applyFill="1" applyBorder="1" applyAlignment="1">
      <alignment horizontal="center" vertical="center" wrapText="1"/>
    </xf>
    <xf fontId="24" fillId="0" borderId="10" numFmtId="49" xfId="46" applyNumberFormat="1" applyFont="1" applyBorder="1" applyAlignment="1">
      <alignment horizontal="center" vertical="center" wrapText="1"/>
    </xf>
    <xf fontId="24" fillId="0" borderId="10" numFmtId="0" xfId="46" applyFont="1" applyBorder="1" applyAlignment="1">
      <alignment horizontal="center" vertical="top" wrapText="1"/>
    </xf>
    <xf fontId="24" fillId="0" borderId="10" numFmtId="4" xfId="46" applyNumberFormat="1" applyFont="1" applyBorder="1" applyAlignment="1">
      <alignment horizontal="center" vertical="top" wrapText="1"/>
    </xf>
    <xf fontId="29" fillId="0" borderId="10" numFmtId="0" xfId="46" applyFont="1" applyBorder="1" applyAlignment="1">
      <alignment vertical="center" wrapText="1"/>
    </xf>
    <xf fontId="24" fillId="0" borderId="10" numFmtId="49" xfId="46" applyNumberFormat="1" applyFont="1" applyBorder="1" applyAlignment="1">
      <alignment horizontal="center" vertical="top" wrapText="1"/>
    </xf>
    <xf fontId="33" fillId="0" borderId="10" numFmtId="4" xfId="46" applyNumberFormat="1" applyFont="1" applyFill="1" applyBorder="1" applyAlignment="1">
      <alignment horizontal="right" vertical="center"/>
    </xf>
    <xf fontId="33" fillId="0" borderId="10" numFmtId="4" xfId="46" applyNumberFormat="1" applyFont="1" applyFill="1" applyBorder="1" applyAlignment="1">
      <alignment vertical="center" wrapText="1"/>
    </xf>
    <xf fontId="33" fillId="0" borderId="10" numFmtId="4" xfId="46" applyNumberFormat="1" applyFont="1" applyFill="1" applyBorder="1" applyAlignment="1">
      <alignment horizontal="right" vertical="center" wrapText="1"/>
    </xf>
    <xf fontId="32" fillId="0" borderId="10" numFmtId="4" xfId="46" applyNumberFormat="1" applyFont="1" applyFill="1" applyBorder="1" applyAlignment="1">
      <alignment vertical="center"/>
    </xf>
    <xf fontId="33" fillId="0" borderId="10" numFmtId="4" xfId="46" applyNumberFormat="1" applyFont="1" applyFill="1" applyBorder="1" applyAlignment="1">
      <alignment vertical="center"/>
    </xf>
    <xf fontId="32" fillId="0" borderId="10" numFmtId="4" xfId="46" applyNumberFormat="1" applyFont="1" applyFill="1" applyBorder="1" applyAlignment="1">
      <alignment horizontal="right" vertical="center"/>
    </xf>
    <xf fontId="32" fillId="0" borderId="10" numFmtId="4" xfId="46" applyNumberFormat="1" applyFont="1" applyFill="1" applyBorder="1" applyAlignment="1">
      <alignment horizontal="right" vertical="center" wrapText="1"/>
    </xf>
    <xf fontId="32" fillId="0" borderId="10" numFmtId="4" xfId="46" applyNumberFormat="1" applyFont="1" applyFill="1" applyBorder="1" applyAlignment="1">
      <alignment vertical="center" wrapText="1"/>
    </xf>
    <xf fontId="32" fillId="0" borderId="10" numFmtId="4" xfId="46" applyNumberFormat="1" applyFont="1" applyFill="1" applyBorder="1" applyAlignment="1">
      <alignment horizontal="right"/>
    </xf>
    <xf fontId="33" fillId="0" borderId="10" numFmtId="4" xfId="46" applyNumberFormat="1" applyFont="1" applyFill="1" applyBorder="1" applyAlignment="1">
      <alignment horizontal="right"/>
    </xf>
    <xf fontId="33" fillId="0" borderId="10" numFmtId="4" xfId="46" applyNumberFormat="1" applyFont="1" applyFill="1" applyBorder="1" applyAlignment="1">
      <alignment wrapText="1"/>
    </xf>
    <xf fontId="27" fillId="0" borderId="10" numFmtId="4" xfId="46" applyNumberFormat="1" applyFont="1" applyBorder="1" applyAlignment="1">
      <alignment vertical="center" wrapText="1"/>
    </xf>
    <xf fontId="27" fillId="0" borderId="10" numFmtId="4" xfId="46" applyNumberFormat="1" applyFont="1" applyFill="1" applyBorder="1" applyAlignment="1">
      <alignment horizontal="right" vertical="center" wrapText="1"/>
    </xf>
    <xf fontId="29" fillId="0" borderId="10" numFmtId="164" xfId="47" applyFont="1" applyBorder="1"/>
    <xf fontId="29" fillId="0" borderId="10" numFmtId="4" xfId="46" applyNumberFormat="1" applyFont="1" applyFill="1" applyBorder="1" applyAlignment="1">
      <alignment horizontal="center" vertical="center" wrapText="1"/>
    </xf>
    <xf fontId="34" fillId="0" borderId="10" numFmtId="4" xfId="48" applyNumberFormat="1" applyFont="1" applyBorder="1" applyAlignment="1">
      <alignment horizontal="center" vertical="center" wrapText="1"/>
    </xf>
    <xf fontId="34" fillId="0" borderId="10" numFmtId="4" xfId="48" applyNumberFormat="1" applyFont="1" applyFill="1" applyBorder="1" applyAlignment="1">
      <alignment horizontal="center" vertical="center" wrapText="1"/>
    </xf>
    <xf fontId="21" fillId="0" borderId="10" numFmtId="0" xfId="0" applyFont="1" applyBorder="1"/>
    <xf fontId="23" fillId="0" borderId="10" numFmtId="0" xfId="0" applyFont="1" applyBorder="1" applyAlignment="1">
      <alignment horizontal="center" vertical="center" wrapText="1"/>
    </xf>
    <xf fontId="21" fillId="0" borderId="10" numFmtId="0" xfId="0" applyFont="1" applyBorder="1" applyAlignment="1">
      <alignment wrapText="1"/>
    </xf>
    <xf fontId="24" fillId="0" borderId="10" numFmtId="0" xfId="46" applyFont="1" applyBorder="1" applyAlignment="1">
      <alignment vertical="center" wrapText="1"/>
    </xf>
    <xf fontId="24" fillId="0" borderId="10" numFmtId="2" xfId="46" applyNumberFormat="1" applyFont="1" applyBorder="1" applyAlignment="1">
      <alignment horizontal="center" vertical="top" wrapText="1"/>
    </xf>
    <xf fontId="29" fillId="0" borderId="10" numFmtId="0" xfId="46" applyFont="1" applyBorder="1" applyAlignment="1">
      <alignment horizontal="center" vertical="top"/>
    </xf>
    <xf fontId="29" fillId="0" borderId="10" numFmtId="0" xfId="46" applyFont="1" applyBorder="1" applyAlignment="1">
      <alignment vertical="center"/>
    </xf>
    <xf fontId="29" fillId="0" borderId="10" numFmtId="0" xfId="46" applyFont="1" applyBorder="1" applyAlignment="1">
      <alignment vertical="top"/>
    </xf>
    <xf fontId="31" fillId="0" borderId="10" numFmtId="4" xfId="46" applyNumberFormat="1" applyFont="1" applyFill="1" applyBorder="1" applyAlignment="1" applyProtection="1">
      <alignment horizontal="center" vertical="center" wrapText="1"/>
    </xf>
    <xf fontId="29" fillId="0" borderId="10" numFmtId="164" xfId="47" applyFont="1" applyBorder="1" applyAlignment="1">
      <alignment horizontal="right" vertical="center"/>
    </xf>
    <xf fontId="29" fillId="0" borderId="10" numFmtId="169" xfId="47" applyNumberFormat="1" applyFont="1" applyBorder="1" applyAlignment="1">
      <alignment horizontal="right" vertical="center"/>
    </xf>
    <xf fontId="32" fillId="0" borderId="10" numFmtId="4" xfId="46" applyNumberFormat="1" applyFont="1" applyFill="1" applyBorder="1" applyAlignment="1">
      <alignment horizontal="center" vertical="center" wrapText="1"/>
    </xf>
    <xf fontId="21" fillId="33" borderId="10" numFmtId="3" xfId="46" applyNumberFormat="1" applyFont="1" applyFill="1" applyBorder="1" applyAlignment="1">
      <alignment horizontal="center" vertical="center" wrapText="1"/>
    </xf>
    <xf fontId="24" fillId="0" borderId="10" numFmtId="4" xfId="46" applyNumberFormat="1" applyFont="1" applyBorder="1" applyAlignment="1">
      <alignment horizontal="center" vertical="center" wrapText="1"/>
    </xf>
    <xf fontId="34" fillId="0" borderId="10" numFmtId="4" xfId="46" applyNumberFormat="1" applyFont="1" applyBorder="1" applyAlignment="1">
      <alignment horizontal="center" vertical="center" wrapText="1"/>
    </xf>
    <xf fontId="24" fillId="0" borderId="10" numFmtId="0" xfId="0" applyFont="1" applyBorder="1" applyAlignment="1">
      <alignment horizontal="left" vertical="top" wrapText="1"/>
    </xf>
    <xf fontId="21" fillId="0" borderId="10" numFmtId="0" xfId="0" applyFont="1" applyBorder="1" applyAlignment="1">
      <alignment horizontal="justify"/>
    </xf>
    <xf fontId="21" fillId="0" borderId="10" numFmtId="0" xfId="0" applyFont="1" applyFill="1" applyBorder="1"/>
    <xf fontId="21" fillId="0" borderId="10" numFmtId="0" xfId="0" applyFont="1" applyFill="1" applyBorder="1" applyAlignment="1">
      <alignment horizontal="justify"/>
    </xf>
    <xf fontId="37" fillId="0" borderId="10" numFmtId="0" xfId="0" applyFont="1" applyBorder="1" applyAlignment="1">
      <alignment horizontal="center" vertical="top" wrapText="1"/>
    </xf>
    <xf fontId="38" fillId="0" borderId="10" numFmtId="0" xfId="0" applyFont="1" applyBorder="1" applyAlignment="1">
      <alignment horizontal="center" vertical="top" wrapText="1"/>
    </xf>
    <xf fontId="21" fillId="0" borderId="10" numFmtId="4" xfId="0" applyNumberFormat="1" applyFont="1" applyBorder="1" applyAlignment="1">
      <alignment wrapText="1"/>
    </xf>
    <xf fontId="27" fillId="0" borderId="10" numFmtId="49" xfId="46" applyNumberFormat="1" applyFont="1" applyBorder="1" applyAlignment="1">
      <alignment horizontal="center" vertical="center" wrapText="1"/>
    </xf>
    <xf fontId="28" fillId="0" borderId="10" numFmtId="167" xfId="46" applyNumberFormat="1" applyFont="1" applyFill="1" applyBorder="1" applyAlignment="1">
      <alignment vertical="center"/>
    </xf>
    <xf fontId="29" fillId="0" borderId="10" numFmtId="166" xfId="47" applyNumberFormat="1" applyFont="1" applyBorder="1" applyAlignment="1">
      <alignment horizontal="right" vertical="center"/>
    </xf>
    <xf fontId="29" fillId="0" borderId="10" numFmtId="166" xfId="47" applyNumberFormat="1" applyFont="1" applyBorder="1" applyAlignment="1">
      <alignment horizontal="right"/>
    </xf>
    <xf fontId="27" fillId="0" borderId="10" numFmtId="0" xfId="46" applyFont="1" applyFill="1" applyBorder="1" applyAlignment="1">
      <alignment horizontal="left" vertical="top" wrapText="1"/>
    </xf>
    <xf fontId="28" fillId="0" borderId="10" numFmtId="0" xfId="46" applyFont="1" applyFill="1" applyBorder="1" applyAlignment="1">
      <alignment horizontal="center"/>
    </xf>
    <xf fontId="27" fillId="0" borderId="10" numFmtId="165" xfId="46" applyNumberFormat="1" applyFont="1" applyFill="1" applyBorder="1" applyAlignment="1" applyProtection="1">
      <alignment horizontal="center" vertical="center" wrapText="1"/>
    </xf>
    <xf fontId="27" fillId="0" borderId="10" numFmtId="0" xfId="46" applyFont="1" applyBorder="1" applyAlignment="1">
      <alignment horizontal="center" vertical="center" wrapText="1"/>
    </xf>
    <xf fontId="27" fillId="0" borderId="10" numFmtId="49" xfId="46" applyNumberFormat="1" applyFont="1" applyFill="1" applyBorder="1" applyAlignment="1" applyProtection="1">
      <alignment horizontal="center" vertical="center" wrapText="1"/>
    </xf>
    <xf fontId="24" fillId="0" borderId="10" numFmtId="2" xfId="46" applyNumberFormat="1" applyFont="1" applyBorder="1" applyAlignment="1">
      <alignment horizontal="center" vertical="center" wrapText="1"/>
    </xf>
    <xf fontId="29" fillId="0" borderId="10" numFmtId="0" xfId="46" applyFont="1" applyBorder="1" applyAlignment="1">
      <alignment horizontal="center" vertical="center"/>
    </xf>
    <xf fontId="24" fillId="0" borderId="10" numFmtId="49" xfId="46" applyNumberFormat="1" applyFont="1" applyBorder="1" applyAlignment="1">
      <alignment horizontal="center" vertical="center"/>
    </xf>
    <xf fontId="27" fillId="0" borderId="10" numFmtId="49" xfId="46" applyNumberFormat="1" applyFont="1" applyFill="1" applyBorder="1" applyAlignment="1">
      <alignment horizontal="center" vertical="center" wrapText="1"/>
    </xf>
    <xf fontId="24" fillId="0" borderId="10" numFmtId="4" xfId="0" applyNumberFormat="1" applyFont="1" applyFill="1" applyBorder="1" applyAlignment="1">
      <alignment horizontal="center" vertical="center" wrapText="1"/>
    </xf>
    <xf fontId="27" fillId="0" borderId="10" numFmtId="0" xfId="46" applyFont="1" applyBorder="1" applyAlignment="1">
      <alignment horizontal="justify" vertical="center" wrapText="1"/>
    </xf>
    <xf fontId="27" fillId="0" borderId="10" numFmtId="0" xfId="46" applyFont="1" applyFill="1" applyBorder="1" applyAlignment="1">
      <alignment horizontal="justify" vertical="center" wrapText="1"/>
    </xf>
    <xf fontId="27" fillId="0" borderId="10" numFmtId="0" xfId="46" applyNumberFormat="1" applyFont="1" applyFill="1" applyBorder="1" applyAlignment="1">
      <alignment horizontal="justify" vertical="center" wrapText="1"/>
    </xf>
    <xf fontId="28" fillId="0" borderId="10" numFmtId="0" xfId="46" applyFont="1" applyFill="1" applyBorder="1" applyAlignment="1">
      <alignment horizontal="justify" wrapText="1"/>
    </xf>
    <xf fontId="27" fillId="0" borderId="10" numFmtId="0" xfId="46" applyFont="1" applyFill="1" applyBorder="1" applyAlignment="1">
      <alignment horizontal="justify" wrapText="1"/>
    </xf>
    <xf fontId="28" fillId="0" borderId="10" numFmtId="0" xfId="46" applyFont="1" applyBorder="1" applyAlignment="1">
      <alignment horizontal="justify" wrapText="1"/>
    </xf>
    <xf fontId="27" fillId="33" borderId="10" numFmtId="0" xfId="46" applyFont="1" applyFill="1" applyBorder="1" applyAlignment="1">
      <alignment horizontal="justify" wrapText="1"/>
    </xf>
    <xf fontId="29" fillId="0" borderId="10" numFmtId="0" xfId="46" applyFont="1" applyBorder="1" applyAlignment="1">
      <alignment horizontal="justify" wrapText="1"/>
    </xf>
    <xf fontId="29" fillId="0" borderId="10" numFmtId="0" xfId="46" applyFont="1" applyBorder="1" applyAlignment="1">
      <alignment horizontal="justify"/>
    </xf>
    <xf fontId="24" fillId="0" borderId="10" numFmtId="0" xfId="46" applyFont="1" applyBorder="1" applyAlignment="1">
      <alignment horizontal="justify" vertical="top" wrapText="1"/>
    </xf>
    <xf fontId="29" fillId="0" borderId="10" numFmtId="0" xfId="46" applyFont="1" applyBorder="1" applyAlignment="1">
      <alignment horizontal="justify" vertical="center" wrapText="1"/>
    </xf>
    <xf fontId="28" fillId="0" borderId="10" numFmtId="0" xfId="46" applyFont="1" applyBorder="1" applyAlignment="1">
      <alignment horizontal="justify" vertical="center" wrapText="1"/>
    </xf>
    <xf fontId="24" fillId="0" borderId="10" numFmtId="0" xfId="46" applyFont="1" applyBorder="1" applyAlignment="1">
      <alignment horizontal="justify" vertical="center" wrapText="1"/>
    </xf>
    <xf fontId="40" fillId="34" borderId="10" numFmtId="0" xfId="51" applyFont="1" applyFill="1" applyBorder="1" applyAlignment="1">
      <alignment horizontal="center" vertical="center" wrapText="1"/>
    </xf>
    <xf fontId="24" fillId="0" borderId="10" numFmtId="0" xfId="46" applyFont="1" applyFill="1" applyBorder="1" applyAlignment="1">
      <alignment horizontal="justify" vertical="center" wrapText="1"/>
    </xf>
    <xf fontId="31" fillId="0" borderId="10" numFmtId="170" xfId="46" applyNumberFormat="1" applyFont="1" applyBorder="1" applyAlignment="1">
      <alignment horizontal="center" vertical="center" wrapText="1"/>
    </xf>
    <xf fontId="27" fillId="0" borderId="10" numFmtId="0" xfId="46" applyFont="1" applyFill="1" applyBorder="1" applyAlignment="1">
      <alignment horizontal="justify" vertical="top"/>
    </xf>
    <xf fontId="27" fillId="0" borderId="10" numFmtId="0" xfId="46" applyFont="1" applyFill="1" applyBorder="1" applyAlignment="1">
      <alignment horizontal="justify" vertical="top" wrapText="1"/>
    </xf>
    <xf fontId="27" fillId="0" borderId="10" numFmtId="0" xfId="46" applyFont="1" applyFill="1" applyBorder="1" applyAlignment="1">
      <alignment horizontal="center" vertical="center" wrapText="1"/>
    </xf>
    <xf fontId="24" fillId="0" borderId="12" numFmtId="4" xfId="46" applyNumberFormat="1" applyFont="1" applyFill="1" applyBorder="1" applyAlignment="1">
      <alignment horizontal="center" vertical="center" wrapText="1"/>
    </xf>
    <xf fontId="31" fillId="0" borderId="11" numFmtId="168" xfId="46" applyNumberFormat="1" applyFont="1" applyFill="1" applyBorder="1" applyAlignment="1">
      <alignment horizontal="center" vertical="center" wrapText="1"/>
    </xf>
    <xf fontId="31" fillId="0" borderId="11" numFmtId="4" xfId="46" applyNumberFormat="1" applyFont="1" applyFill="1" applyBorder="1" applyAlignment="1">
      <alignment horizontal="center" vertical="center" wrapText="1"/>
    </xf>
    <xf fontId="24" fillId="0" borderId="10" numFmtId="0" xfId="0" applyFont="1" applyFill="1" applyBorder="1" applyAlignment="1">
      <alignment horizontal="center" vertical="top" wrapText="1"/>
    </xf>
    <xf fontId="24" fillId="33" borderId="10" numFmtId="0" xfId="0" applyFont="1" applyFill="1" applyBorder="1" applyAlignment="1">
      <alignment horizontal="center" vertical="top" wrapText="1"/>
    </xf>
    <xf fontId="27" fillId="0" borderId="14" numFmtId="0" xfId="0" applyFont="1" applyBorder="1" applyAlignment="1">
      <alignment horizontal="center" vertical="center" wrapText="1"/>
    </xf>
    <xf fontId="27" fillId="0" borderId="13" numFmtId="49" xfId="0" applyNumberFormat="1" applyFont="1" applyBorder="1" applyAlignment="1">
      <alignment horizontal="center" vertical="center" wrapText="1"/>
    </xf>
    <xf fontId="27" fillId="0" borderId="10" numFmtId="0" xfId="0" applyFont="1" applyBorder="1" applyAlignment="1">
      <alignment horizontal="center" vertical="center" wrapText="1"/>
    </xf>
    <xf fontId="27" fillId="0" borderId="10" numFmtId="49" xfId="0" applyNumberFormat="1" applyFont="1" applyBorder="1" applyAlignment="1">
      <alignment horizontal="center" vertical="center" wrapText="1"/>
    </xf>
    <xf fontId="27" fillId="0" borderId="16" numFmtId="0" xfId="0" applyFont="1" applyBorder="1" applyAlignment="1">
      <alignment horizontal="center" vertical="center" wrapText="1"/>
    </xf>
    <xf fontId="27" fillId="0" borderId="17" numFmtId="49" xfId="0" applyNumberFormat="1" applyFont="1" applyBorder="1" applyAlignment="1">
      <alignment horizontal="center" vertical="center" wrapText="1"/>
    </xf>
    <xf fontId="27" fillId="0" borderId="11" numFmtId="0" xfId="0" applyFont="1" applyBorder="1" applyAlignment="1">
      <alignment horizontal="center" vertical="center" wrapText="1"/>
    </xf>
    <xf fontId="27" fillId="0" borderId="11" numFmtId="49" xfId="0" applyNumberFormat="1" applyFont="1" applyBorder="1" applyAlignment="1">
      <alignment horizontal="center" vertical="center" wrapText="1"/>
    </xf>
    <xf fontId="27" fillId="0" borderId="20" numFmtId="0" xfId="0" applyFont="1" applyBorder="1" applyAlignment="1">
      <alignment horizontal="center" vertical="center" wrapText="1"/>
    </xf>
    <xf fontId="24" fillId="0" borderId="20" numFmtId="0" xfId="0" applyFont="1" applyBorder="1" applyAlignment="1">
      <alignment horizontal="center" vertical="center" wrapText="1"/>
    </xf>
    <xf fontId="24" fillId="0" borderId="20" numFmtId="4" xfId="0" applyNumberFormat="1" applyFont="1" applyBorder="1" applyAlignment="1">
      <alignment horizontal="center" vertical="top" wrapText="1"/>
    </xf>
    <xf fontId="24" fillId="0" borderId="21" numFmtId="0" xfId="0" applyFont="1" applyBorder="1" applyAlignment="1">
      <alignment horizontal="center" vertical="center" wrapText="1"/>
    </xf>
    <xf fontId="27" fillId="0" borderId="20" numFmtId="0" xfId="0" applyFont="1" applyBorder="1" applyAlignment="1">
      <alignment horizontal="center" vertical="top" wrapText="1"/>
    </xf>
    <xf fontId="24" fillId="0" borderId="20" numFmtId="14" xfId="0" applyNumberFormat="1" applyFont="1" applyBorder="1" applyAlignment="1">
      <alignment horizontal="center" vertical="top" wrapText="1"/>
    </xf>
    <xf fontId="24" fillId="0" borderId="20" numFmtId="171" xfId="0" applyNumberFormat="1" applyFont="1" applyBorder="1" applyAlignment="1">
      <alignment horizontal="center" vertical="top" wrapText="1"/>
    </xf>
    <xf fontId="27" fillId="0" borderId="13" numFmtId="0" xfId="0" applyFont="1" applyBorder="1" applyAlignment="1">
      <alignment horizontal="justify" vertical="center" wrapText="1"/>
    </xf>
    <xf fontId="27" fillId="0" borderId="15" numFmtId="0" xfId="0" applyFont="1" applyBorder="1" applyAlignment="1">
      <alignment horizontal="justify" vertical="center" wrapText="1"/>
    </xf>
    <xf fontId="27" fillId="0" borderId="18" numFmtId="0" xfId="0" applyFont="1" applyBorder="1" applyAlignment="1">
      <alignment horizontal="justify" vertical="center" wrapText="1"/>
    </xf>
    <xf fontId="27" fillId="0" borderId="19" numFmtId="0" xfId="0" applyFont="1" applyBorder="1" applyAlignment="1">
      <alignment horizontal="justify" vertical="center" wrapText="1"/>
    </xf>
    <xf fontId="27" fillId="0" borderId="20" numFmtId="0" xfId="0" applyFont="1" applyBorder="1" applyAlignment="1">
      <alignment horizontal="justify" vertical="center" wrapText="1"/>
    </xf>
    <xf fontId="24" fillId="0" borderId="20" numFmtId="0" xfId="0" applyFont="1" applyBorder="1" applyAlignment="1">
      <alignment horizontal="justify" vertical="top" wrapText="1"/>
    </xf>
    <xf fontId="27" fillId="34" borderId="20" numFmtId="0" xfId="0" applyFont="1" applyFill="1" applyBorder="1" applyAlignment="1">
      <alignment horizontal="justify" vertical="center" wrapText="1"/>
    </xf>
    <xf fontId="24" fillId="34" borderId="20" numFmtId="0" xfId="0" applyFont="1" applyFill="1" applyBorder="1" applyAlignment="1">
      <alignment horizontal="justify" wrapText="1"/>
    </xf>
    <xf fontId="24" fillId="0" borderId="20" numFmtId="49" xfId="0" applyNumberFormat="1" applyFont="1" applyBorder="1" applyAlignment="1">
      <alignment horizontal="center" vertical="top" wrapText="1"/>
    </xf>
    <xf fontId="24" fillId="0" borderId="20" numFmtId="49" xfId="0" applyNumberFormat="1" applyFont="1" applyBorder="1" applyAlignment="1">
      <alignment horizontal="center" vertical="center" wrapText="1"/>
    </xf>
    <xf fontId="24" fillId="0" borderId="20" numFmtId="4" xfId="0" applyNumberFormat="1" applyFont="1" applyBorder="1" applyAlignment="1">
      <alignment horizontal="center" vertical="center" wrapText="1"/>
    </xf>
    <xf fontId="27" fillId="0" borderId="10" numFmtId="0" xfId="46" applyFont="1" applyBorder="1" applyAlignment="1">
      <alignment vertical="center" wrapText="1"/>
    </xf>
    <xf fontId="27" fillId="0" borderId="10" numFmtId="0" xfId="46" applyFont="1" applyBorder="1" applyAlignment="1">
      <alignment horizontal="center" vertical="top" wrapText="1"/>
    </xf>
    <xf fontId="27" fillId="0" borderId="10" numFmtId="49" xfId="0" applyNumberFormat="1" applyFont="1" applyBorder="1" applyAlignment="1">
      <alignment horizontal="center" vertical="top" wrapText="1"/>
    </xf>
    <xf fontId="27" fillId="0" borderId="10" numFmtId="4" xfId="0" applyNumberFormat="1" applyFont="1" applyBorder="1" applyAlignment="1">
      <alignment horizontal="center" vertical="center" wrapText="1"/>
    </xf>
    <xf fontId="22" fillId="0" borderId="10" numFmtId="0" xfId="0" applyFont="1" applyBorder="1" applyAlignment="1">
      <alignment horizontal="center" vertical="center" wrapText="1"/>
    </xf>
    <xf fontId="21" fillId="0" borderId="10" numFmtId="0" xfId="0" applyFont="1" applyFill="1" applyBorder="1" applyAlignment="1"/>
    <xf fontId="24" fillId="0" borderId="10" numFmtId="0" xfId="0" applyFont="1" applyFill="1" applyBorder="1" applyAlignment="1"/>
    <xf fontId="23" fillId="0" borderId="10" numFmtId="0" xfId="0" applyFont="1" applyBorder="1" applyAlignment="1">
      <alignment horizontal="left" vertical="top" wrapText="1"/>
    </xf>
    <xf fontId="23" fillId="0" borderId="10" numFmtId="0" xfId="0" applyFont="1" applyBorder="1" applyAlignment="1">
      <alignment horizontal="left" wrapText="1"/>
    </xf>
  </cellXfs>
  <cellStyles count="52">
    <cellStyle name="20% - Акцент1" xfId="20" builtinId="30"/>
    <cellStyle name="20% - Акцент2" xfId="24" builtinId="34"/>
    <cellStyle name="20% - Акцент3" xfId="28" builtinId="38"/>
    <cellStyle name="20% - Акцент4" xfId="32" builtinId="42"/>
    <cellStyle name="20% - Акцент5" xfId="36" builtinId="46"/>
    <cellStyle name="20% - Акцент6" xfId="40" builtinId="50"/>
    <cellStyle name="40% - Акцент1" xfId="21" builtinId="31"/>
    <cellStyle name="40% - Акцент2" xfId="25" builtinId="35"/>
    <cellStyle name="40% - Акцент3" xfId="29" builtinId="39"/>
    <cellStyle name="40% - Акцент4" xfId="33" builtinId="43"/>
    <cellStyle name="40% - Акцент5" xfId="37" builtinId="47"/>
    <cellStyle name="40% - Акцент6" xfId="41" builtinId="51"/>
    <cellStyle name="60% - Акцент1" xfId="22" builtinId="32"/>
    <cellStyle name="60% - Акцент2" xfId="26" builtinId="36"/>
    <cellStyle name="60% - Акцент3" xfId="30" builtinId="40"/>
    <cellStyle name="60% - Акцент4" xfId="34" builtinId="44"/>
    <cellStyle name="60% - Акцент5" xfId="38" builtinId="48"/>
    <cellStyle name="60% - Акцент6" xfId="42" builtinId="52"/>
    <cellStyle name="Акцент1" xfId="19" builtinId="29"/>
    <cellStyle name="Акцент2" xfId="23" builtinId="33"/>
    <cellStyle name="Акцент3" xfId="27" builtinId="37"/>
    <cellStyle name="Акцент4" xfId="31" builtinId="41"/>
    <cellStyle name="Акцент5" xfId="35" builtinId="45"/>
    <cellStyle name="Акцент6" xfId="39" builtinId="49"/>
    <cellStyle name="Ввод " xfId="10" builtinId="20"/>
    <cellStyle name="Вывод" xfId="11" builtinId="21"/>
    <cellStyle name="Вычисление" xfId="12" builtinId="22"/>
    <cellStyle name="Гиперссылка" xfId="51" builtinId="8"/>
    <cellStyle name="Денежный 2" xfId="48"/>
    <cellStyle name="Денежный 2 2" xfId="50"/>
    <cellStyle name="Заголовок 1" xfId="3" builtinId="16"/>
    <cellStyle name="Заголовок 2" xfId="4" builtinId="17"/>
    <cellStyle name="Заголовок 3" xfId="5" builtinId="18"/>
    <cellStyle name="Заголовок 4" xfId="6" builtinId="19"/>
    <cellStyle name="Итог" xfId="18" builtinId="25"/>
    <cellStyle name="Контрольная ячейка" xfId="14" builtinId="23"/>
    <cellStyle name="Название" xfId="2" builtinId="15"/>
    <cellStyle name="Нейтральный" xfId="9" builtinId="28"/>
    <cellStyle name="Обычный" xfId="0" builtinId="0"/>
    <cellStyle name="Обычный 2" xfId="43"/>
    <cellStyle name="Обычный 2 2" xfId="44"/>
    <cellStyle name="Обычный 2 3" xfId="46"/>
    <cellStyle name="Обычный 3" xfId="45"/>
    <cellStyle name="Плохой" xfId="8" builtinId="27"/>
    <cellStyle name="Пояснение" xfId="17" builtinId="53"/>
    <cellStyle name="Примечание" xfId="16" builtinId="10"/>
    <cellStyle name="Связанная ячейка" xfId="13" builtinId="24"/>
    <cellStyle name="Текст предупреждения" xfId="15" builtinId="11"/>
    <cellStyle name="Финансовый" xfId="1" builtinId="3"/>
    <cellStyle name="Финансовый 2" xfId="47"/>
    <cellStyle name="Финансовый 2 2" xfId="49"/>
    <cellStyle name="Хороший" xfId="7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abSelected="1" view="pageBreakPreview" zoomScaleNormal="100" zoomScaleSheetLayoutView="100" workbookViewId="0">
      <selection activeCell="D62" sqref="D62"/>
    </sheetView>
  </sheetViews>
  <sheetFormatPr defaultRowHeight="15.75"/>
  <cols>
    <col customWidth="1" min="1" max="1" style="41" width="6.42578125"/>
    <col customWidth="1" min="2" max="2" style="57" width="49.42578125"/>
    <col customWidth="1" min="3" max="3" style="41" width="19.28515625"/>
    <col customWidth="1" min="4" max="4" style="41" width="23.7109375"/>
    <col customWidth="1" min="5" max="5" style="41" width="20"/>
    <col customWidth="1" min="6" max="6" style="41" width="24"/>
    <col customWidth="1" hidden="1" min="7" max="7" style="41" width="23.7109375"/>
    <col min="8" max="16384" style="41" width="9.140625"/>
  </cols>
  <sheetData>
    <row r="1" ht="54" customHeight="1">
      <c r="A1" s="131" t="s">
        <v>285</v>
      </c>
      <c r="B1" s="131"/>
      <c r="C1" s="131"/>
      <c r="D1" s="131"/>
      <c r="E1" s="131"/>
      <c r="F1" s="131"/>
    </row>
    <row r="2" s="43" customFormat="1" ht="42.75">
      <c r="A2" s="42" t="s">
        <v>0</v>
      </c>
      <c r="B2" s="42" t="s">
        <v>1</v>
      </c>
      <c r="C2" s="42" t="s">
        <v>2</v>
      </c>
      <c r="D2" s="42" t="s">
        <v>3</v>
      </c>
      <c r="E2" s="42" t="s">
        <v>4</v>
      </c>
      <c r="F2" s="42" t="s">
        <v>5</v>
      </c>
    </row>
    <row r="3" s="43" customFormat="1">
      <c r="A3" s="60">
        <v>1</v>
      </c>
      <c r="B3" s="60">
        <v>2</v>
      </c>
      <c r="C3" s="60">
        <v>3</v>
      </c>
      <c r="D3" s="60">
        <v>4</v>
      </c>
      <c r="E3" s="61">
        <v>5</v>
      </c>
      <c r="F3" s="60">
        <v>6</v>
      </c>
    </row>
    <row r="4" s="43" customFormat="1" ht="45">
      <c r="A4" s="1">
        <v>1</v>
      </c>
      <c r="B4" s="7" t="s">
        <v>32</v>
      </c>
      <c r="C4" s="99">
        <v>2230731945</v>
      </c>
      <c r="D4" s="2" t="s">
        <v>33</v>
      </c>
      <c r="E4" s="2" t="s">
        <v>50</v>
      </c>
      <c r="F4" s="3">
        <v>225.80000000000001</v>
      </c>
    </row>
    <row r="5" s="43" customFormat="1" ht="45.75" customHeight="1">
      <c r="A5" s="1">
        <v>2</v>
      </c>
      <c r="B5" s="7" t="s">
        <v>34</v>
      </c>
      <c r="C5" s="99">
        <v>2230731945</v>
      </c>
      <c r="D5" s="2" t="s">
        <v>35</v>
      </c>
      <c r="E5" s="2" t="s">
        <v>50</v>
      </c>
      <c r="F5" s="3">
        <v>212.56999999999999</v>
      </c>
    </row>
    <row r="6" s="43" customFormat="1" ht="33.75" customHeight="1">
      <c r="A6" s="1">
        <v>3</v>
      </c>
      <c r="B6" s="7" t="s">
        <v>36</v>
      </c>
      <c r="C6" s="99">
        <v>2230731945</v>
      </c>
      <c r="D6" s="2" t="s">
        <v>35</v>
      </c>
      <c r="E6" s="2" t="s">
        <v>50</v>
      </c>
      <c r="F6" s="3">
        <f>217500/1000</f>
        <v>217.5</v>
      </c>
    </row>
    <row r="7" s="43" customFormat="1" ht="45">
      <c r="A7" s="1">
        <v>4</v>
      </c>
      <c r="B7" s="7" t="s">
        <v>256</v>
      </c>
      <c r="C7" s="99">
        <v>2230731945</v>
      </c>
      <c r="D7" s="2" t="s">
        <v>35</v>
      </c>
      <c r="E7" s="2" t="s">
        <v>50</v>
      </c>
      <c r="F7" s="3">
        <v>171.90000000000001</v>
      </c>
    </row>
    <row r="8" s="43" customFormat="1" ht="60">
      <c r="A8" s="1">
        <v>5</v>
      </c>
      <c r="B8" s="7" t="s">
        <v>37</v>
      </c>
      <c r="C8" s="99">
        <v>2230731945</v>
      </c>
      <c r="D8" s="2" t="s">
        <v>35</v>
      </c>
      <c r="E8" s="2" t="s">
        <v>50</v>
      </c>
      <c r="F8" s="3">
        <v>106.84999999999999</v>
      </c>
    </row>
    <row r="9" s="43" customFormat="1" ht="35.25" customHeight="1">
      <c r="A9" s="1">
        <v>6</v>
      </c>
      <c r="B9" s="7" t="s">
        <v>38</v>
      </c>
      <c r="C9" s="99">
        <v>2230731945</v>
      </c>
      <c r="D9" s="2" t="s">
        <v>33</v>
      </c>
      <c r="E9" s="2" t="s">
        <v>50</v>
      </c>
      <c r="F9" s="3">
        <v>135</v>
      </c>
    </row>
    <row r="10" s="43" customFormat="1" ht="30">
      <c r="A10" s="1">
        <v>7</v>
      </c>
      <c r="B10" s="12" t="s">
        <v>7</v>
      </c>
      <c r="C10" s="99">
        <v>2230731945</v>
      </c>
      <c r="D10" s="10" t="s">
        <v>33</v>
      </c>
      <c r="E10" s="2" t="s">
        <v>50</v>
      </c>
      <c r="F10" s="11">
        <v>524.89999999999998</v>
      </c>
    </row>
    <row r="11" s="43" customFormat="1" ht="45" customHeight="1">
      <c r="A11" s="1">
        <v>8</v>
      </c>
      <c r="B11" s="7" t="s">
        <v>39</v>
      </c>
      <c r="C11" s="99">
        <v>2230731945</v>
      </c>
      <c r="D11" s="2" t="s">
        <v>33</v>
      </c>
      <c r="E11" s="2" t="s">
        <v>50</v>
      </c>
      <c r="F11" s="3">
        <v>247.77868000000001</v>
      </c>
    </row>
    <row r="12" s="43" customFormat="1" ht="30">
      <c r="A12" s="1">
        <v>9</v>
      </c>
      <c r="B12" s="7" t="s">
        <v>8</v>
      </c>
      <c r="C12" s="99">
        <v>2230731945</v>
      </c>
      <c r="D12" s="2" t="s">
        <v>40</v>
      </c>
      <c r="E12" s="2" t="s">
        <v>50</v>
      </c>
      <c r="F12" s="3">
        <v>377</v>
      </c>
    </row>
    <row r="13" s="43" customFormat="1" ht="75">
      <c r="A13" s="1">
        <v>10</v>
      </c>
      <c r="B13" s="7" t="s">
        <v>9</v>
      </c>
      <c r="C13" s="99">
        <v>2230731945</v>
      </c>
      <c r="D13" s="2" t="s">
        <v>41</v>
      </c>
      <c r="E13" s="2" t="s">
        <v>51</v>
      </c>
      <c r="F13" s="3">
        <v>1829.048</v>
      </c>
    </row>
    <row r="14" s="43" customFormat="1" ht="30">
      <c r="A14" s="1">
        <v>11</v>
      </c>
      <c r="B14" s="7" t="s">
        <v>31</v>
      </c>
      <c r="C14" s="99">
        <v>2230731945</v>
      </c>
      <c r="D14" s="2" t="s">
        <v>41</v>
      </c>
      <c r="E14" s="2" t="s">
        <v>52</v>
      </c>
      <c r="F14" s="3">
        <v>524.89999999999998</v>
      </c>
    </row>
    <row r="15" s="43" customFormat="1" ht="45">
      <c r="A15" s="1">
        <v>12</v>
      </c>
      <c r="B15" s="7" t="s">
        <v>10</v>
      </c>
      <c r="C15" s="99">
        <v>2230731945</v>
      </c>
      <c r="D15" s="2" t="s">
        <v>42</v>
      </c>
      <c r="E15" s="2" t="s">
        <v>50</v>
      </c>
      <c r="F15" s="3">
        <v>520</v>
      </c>
    </row>
    <row r="16" s="43" customFormat="1" ht="45">
      <c r="A16" s="1">
        <v>13</v>
      </c>
      <c r="B16" s="7" t="s">
        <v>11</v>
      </c>
      <c r="C16" s="99">
        <v>2230731945</v>
      </c>
      <c r="D16" s="2" t="s">
        <v>42</v>
      </c>
      <c r="E16" s="2" t="s">
        <v>50</v>
      </c>
      <c r="F16" s="3">
        <v>230</v>
      </c>
    </row>
    <row r="17" s="43" customFormat="1" ht="30">
      <c r="A17" s="1">
        <v>14</v>
      </c>
      <c r="B17" s="7" t="s">
        <v>12</v>
      </c>
      <c r="C17" s="99">
        <v>2230731945</v>
      </c>
      <c r="D17" s="2" t="s">
        <v>43</v>
      </c>
      <c r="E17" s="2" t="s">
        <v>50</v>
      </c>
      <c r="F17" s="3">
        <v>349.59399999999999</v>
      </c>
    </row>
    <row r="18" s="43" customFormat="1" ht="30">
      <c r="A18" s="1">
        <v>15</v>
      </c>
      <c r="B18" s="7" t="s">
        <v>13</v>
      </c>
      <c r="C18" s="99">
        <v>2230731945</v>
      </c>
      <c r="D18" s="2" t="s">
        <v>42</v>
      </c>
      <c r="E18" s="2" t="s">
        <v>51</v>
      </c>
      <c r="F18" s="3">
        <v>1600</v>
      </c>
    </row>
    <row r="19" s="43" customFormat="1" ht="30">
      <c r="A19" s="1">
        <v>16</v>
      </c>
      <c r="B19" s="7" t="s">
        <v>14</v>
      </c>
      <c r="C19" s="99">
        <v>2230731945</v>
      </c>
      <c r="D19" s="2" t="s">
        <v>42</v>
      </c>
      <c r="E19" s="2" t="s">
        <v>51</v>
      </c>
      <c r="F19" s="3">
        <v>1083</v>
      </c>
    </row>
    <row r="20" s="43" customFormat="1" ht="30">
      <c r="A20" s="1">
        <v>17</v>
      </c>
      <c r="B20" s="7" t="s">
        <v>44</v>
      </c>
      <c r="C20" s="99">
        <v>2230731945</v>
      </c>
      <c r="D20" s="2" t="s">
        <v>42</v>
      </c>
      <c r="E20" s="2" t="s">
        <v>50</v>
      </c>
      <c r="F20" s="3">
        <v>260.31900000000002</v>
      </c>
    </row>
    <row r="21" s="43" customFormat="1" ht="30">
      <c r="A21" s="1">
        <v>18</v>
      </c>
      <c r="B21" s="7" t="s">
        <v>15</v>
      </c>
      <c r="C21" s="99">
        <v>2230731945</v>
      </c>
      <c r="D21" s="2" t="s">
        <v>42</v>
      </c>
      <c r="E21" s="2" t="s">
        <v>50</v>
      </c>
      <c r="F21" s="3">
        <v>475.19999999999999</v>
      </c>
    </row>
    <row r="22" s="43" customFormat="1" ht="30">
      <c r="A22" s="1">
        <v>19</v>
      </c>
      <c r="B22" s="7" t="s">
        <v>16</v>
      </c>
      <c r="C22" s="99">
        <v>2230731945</v>
      </c>
      <c r="D22" s="2" t="s">
        <v>42</v>
      </c>
      <c r="E22" s="2" t="s">
        <v>52</v>
      </c>
      <c r="F22" s="3">
        <v>953.94960000000003</v>
      </c>
    </row>
    <row r="23" s="43" customFormat="1" ht="30.75" customHeight="1">
      <c r="A23" s="1">
        <v>20</v>
      </c>
      <c r="B23" s="7" t="s">
        <v>17</v>
      </c>
      <c r="C23" s="99">
        <v>2230731945</v>
      </c>
      <c r="D23" s="2" t="s">
        <v>42</v>
      </c>
      <c r="E23" s="2" t="s">
        <v>52</v>
      </c>
      <c r="F23" s="3">
        <v>386.89751999999999</v>
      </c>
    </row>
    <row r="24" s="43" customFormat="1" ht="30">
      <c r="A24" s="1">
        <v>21</v>
      </c>
      <c r="B24" s="7" t="s">
        <v>18</v>
      </c>
      <c r="C24" s="99">
        <v>2230731945</v>
      </c>
      <c r="D24" s="2" t="s">
        <v>42</v>
      </c>
      <c r="E24" s="2" t="s">
        <v>52</v>
      </c>
      <c r="F24" s="3">
        <v>399.46379999999999</v>
      </c>
    </row>
    <row r="25" s="43" customFormat="1" ht="30">
      <c r="A25" s="1">
        <v>22</v>
      </c>
      <c r="B25" s="7" t="s">
        <v>19</v>
      </c>
      <c r="C25" s="99">
        <v>2230731945</v>
      </c>
      <c r="D25" s="2" t="s">
        <v>42</v>
      </c>
      <c r="E25" s="2" t="s">
        <v>52</v>
      </c>
      <c r="F25" s="3">
        <v>940.92528000000004</v>
      </c>
    </row>
    <row r="26" s="43" customFormat="1" ht="60">
      <c r="A26" s="1">
        <v>23</v>
      </c>
      <c r="B26" s="7" t="s">
        <v>20</v>
      </c>
      <c r="C26" s="99">
        <v>2230731945</v>
      </c>
      <c r="D26" s="2" t="s">
        <v>42</v>
      </c>
      <c r="E26" s="2" t="s">
        <v>52</v>
      </c>
      <c r="F26" s="3">
        <v>309.29219999999998</v>
      </c>
    </row>
    <row r="27" s="43" customFormat="1" ht="45">
      <c r="A27" s="1">
        <v>24</v>
      </c>
      <c r="B27" s="7" t="s">
        <v>21</v>
      </c>
      <c r="C27" s="99">
        <v>2230731945</v>
      </c>
      <c r="D27" s="2" t="s">
        <v>42</v>
      </c>
      <c r="E27" s="2" t="s">
        <v>52</v>
      </c>
      <c r="F27" s="3">
        <v>420.50940000000003</v>
      </c>
    </row>
    <row r="28" s="43" customFormat="1" ht="30">
      <c r="A28" s="1">
        <v>25</v>
      </c>
      <c r="B28" s="7" t="s">
        <v>22</v>
      </c>
      <c r="C28" s="99">
        <v>2230731945</v>
      </c>
      <c r="D28" s="2" t="s">
        <v>42</v>
      </c>
      <c r="E28" s="2" t="s">
        <v>52</v>
      </c>
      <c r="F28" s="3">
        <v>949.56700000000001</v>
      </c>
    </row>
    <row r="29" s="43" customFormat="1" ht="30">
      <c r="A29" s="1">
        <v>26</v>
      </c>
      <c r="B29" s="7" t="s">
        <v>23</v>
      </c>
      <c r="C29" s="99">
        <v>2230731945</v>
      </c>
      <c r="D29" s="2" t="s">
        <v>42</v>
      </c>
      <c r="E29" s="2" t="s">
        <v>52</v>
      </c>
      <c r="F29" s="3">
        <v>216</v>
      </c>
    </row>
    <row r="30" s="43" customFormat="1" ht="30">
      <c r="A30" s="1">
        <v>27</v>
      </c>
      <c r="B30" s="7" t="s">
        <v>24</v>
      </c>
      <c r="C30" s="99">
        <v>2230731945</v>
      </c>
      <c r="D30" s="2" t="s">
        <v>45</v>
      </c>
      <c r="E30" s="2" t="s">
        <v>50</v>
      </c>
      <c r="F30" s="3">
        <v>1740.93685</v>
      </c>
    </row>
    <row r="31" s="43" customFormat="1" ht="30">
      <c r="A31" s="1">
        <v>28</v>
      </c>
      <c r="B31" s="7" t="s">
        <v>25</v>
      </c>
      <c r="C31" s="99">
        <v>2230731945</v>
      </c>
      <c r="D31" s="2" t="s">
        <v>45</v>
      </c>
      <c r="E31" s="2" t="s">
        <v>50</v>
      </c>
      <c r="F31" s="3">
        <v>1521.81168</v>
      </c>
    </row>
    <row r="32" s="43" customFormat="1" ht="30">
      <c r="A32" s="1">
        <v>29</v>
      </c>
      <c r="B32" s="7" t="s">
        <v>26</v>
      </c>
      <c r="C32" s="99">
        <v>2230731945</v>
      </c>
      <c r="D32" s="2" t="s">
        <v>45</v>
      </c>
      <c r="E32" s="2" t="s">
        <v>50</v>
      </c>
      <c r="F32" s="3">
        <v>1521.81168</v>
      </c>
    </row>
    <row r="33" s="43" customFormat="1" ht="30">
      <c r="A33" s="1">
        <f>A32+1</f>
        <v>30</v>
      </c>
      <c r="B33" s="7" t="s">
        <v>46</v>
      </c>
      <c r="C33" s="100">
        <v>2240755609</v>
      </c>
      <c r="D33" s="1" t="s">
        <v>47</v>
      </c>
      <c r="E33" s="2" t="s">
        <v>52</v>
      </c>
      <c r="F33" s="126">
        <v>475.92721999999998</v>
      </c>
    </row>
    <row r="34" s="43" customFormat="1" ht="30">
      <c r="A34" s="1">
        <f>A33+1</f>
        <v>31</v>
      </c>
      <c r="B34" s="116" t="s">
        <v>287</v>
      </c>
      <c r="C34" s="101">
        <v>2230745217</v>
      </c>
      <c r="D34" s="102" t="s">
        <v>35</v>
      </c>
      <c r="E34" s="2" t="s">
        <v>50</v>
      </c>
      <c r="F34" s="126">
        <v>224.05500000000001</v>
      </c>
    </row>
    <row r="35" s="43" customFormat="1" ht="30">
      <c r="A35" s="1">
        <f t="shared" ref="A35:A98" si="0">A34+1</f>
        <v>32</v>
      </c>
      <c r="B35" s="13" t="s">
        <v>288</v>
      </c>
      <c r="C35" s="103">
        <v>2230745217</v>
      </c>
      <c r="D35" s="104" t="s">
        <v>305</v>
      </c>
      <c r="E35" s="2" t="s">
        <v>50</v>
      </c>
      <c r="F35" s="126">
        <v>1616.0832</v>
      </c>
    </row>
    <row r="36" s="43" customFormat="1" ht="30">
      <c r="A36" s="1">
        <f t="shared" si="0"/>
        <v>33</v>
      </c>
      <c r="B36" s="117" t="s">
        <v>288</v>
      </c>
      <c r="C36" s="105">
        <v>2230745217</v>
      </c>
      <c r="D36" s="106" t="s">
        <v>306</v>
      </c>
      <c r="E36" s="2" t="s">
        <v>50</v>
      </c>
      <c r="F36" s="126">
        <v>1616.0832</v>
      </c>
    </row>
    <row r="37" s="43" customFormat="1" ht="30">
      <c r="A37" s="1">
        <f t="shared" si="0"/>
        <v>34</v>
      </c>
      <c r="B37" s="13" t="s">
        <v>289</v>
      </c>
      <c r="C37" s="107">
        <v>2230745217</v>
      </c>
      <c r="D37" s="104" t="s">
        <v>307</v>
      </c>
      <c r="E37" s="2" t="s">
        <v>50</v>
      </c>
      <c r="F37" s="126">
        <v>575.10000000000002</v>
      </c>
    </row>
    <row r="38" s="43" customFormat="1" ht="30">
      <c r="A38" s="1">
        <f t="shared" si="0"/>
        <v>35</v>
      </c>
      <c r="B38" s="13" t="s">
        <v>288</v>
      </c>
      <c r="C38" s="107">
        <v>2230745217</v>
      </c>
      <c r="D38" s="104" t="s">
        <v>308</v>
      </c>
      <c r="E38" s="2" t="s">
        <v>50</v>
      </c>
      <c r="F38" s="126">
        <v>1616.0832</v>
      </c>
    </row>
    <row r="39" s="43" customFormat="1" ht="30">
      <c r="A39" s="1">
        <f t="shared" si="0"/>
        <v>36</v>
      </c>
      <c r="B39" s="13" t="s">
        <v>290</v>
      </c>
      <c r="C39" s="107">
        <v>2230745217</v>
      </c>
      <c r="D39" s="104" t="s">
        <v>307</v>
      </c>
      <c r="E39" s="2" t="s">
        <v>50</v>
      </c>
      <c r="F39" s="126">
        <v>480</v>
      </c>
    </row>
    <row r="40" s="43" customFormat="1" ht="30">
      <c r="A40" s="1">
        <f t="shared" si="0"/>
        <v>37</v>
      </c>
      <c r="B40" s="13" t="s">
        <v>288</v>
      </c>
      <c r="C40" s="107">
        <v>2230745217</v>
      </c>
      <c r="D40" s="104" t="s">
        <v>42</v>
      </c>
      <c r="E40" s="2" t="s">
        <v>50</v>
      </c>
      <c r="F40" s="126">
        <v>1616.0832</v>
      </c>
    </row>
    <row r="41" s="43" customFormat="1" ht="30">
      <c r="A41" s="1">
        <f t="shared" si="0"/>
        <v>38</v>
      </c>
      <c r="B41" s="118" t="s">
        <v>291</v>
      </c>
      <c r="C41" s="107">
        <v>2230745217</v>
      </c>
      <c r="D41" s="108" t="s">
        <v>45</v>
      </c>
      <c r="E41" s="2" t="s">
        <v>50</v>
      </c>
      <c r="F41" s="126">
        <v>716.78160000000003</v>
      </c>
    </row>
    <row r="42" s="43" customFormat="1" ht="30">
      <c r="A42" s="1">
        <f t="shared" si="0"/>
        <v>39</v>
      </c>
      <c r="B42" s="118" t="s">
        <v>292</v>
      </c>
      <c r="C42" s="107">
        <v>2230745217</v>
      </c>
      <c r="D42" s="108" t="s">
        <v>45</v>
      </c>
      <c r="E42" s="2" t="s">
        <v>50</v>
      </c>
      <c r="F42" s="126">
        <v>1195.2</v>
      </c>
    </row>
    <row r="43" s="43" customFormat="1" ht="45">
      <c r="A43" s="1">
        <f t="shared" si="0"/>
        <v>40</v>
      </c>
      <c r="B43" s="118" t="s">
        <v>293</v>
      </c>
      <c r="C43" s="107">
        <v>2230745217</v>
      </c>
      <c r="D43" s="108" t="s">
        <v>45</v>
      </c>
      <c r="E43" s="2" t="s">
        <v>50</v>
      </c>
      <c r="F43" s="126">
        <v>962.976</v>
      </c>
    </row>
    <row r="44" s="43" customFormat="1" ht="30">
      <c r="A44" s="1">
        <f t="shared" si="0"/>
        <v>41</v>
      </c>
      <c r="B44" s="118" t="s">
        <v>294</v>
      </c>
      <c r="C44" s="107">
        <v>2230745217</v>
      </c>
      <c r="D44" s="108" t="s">
        <v>45</v>
      </c>
      <c r="E44" s="2" t="s">
        <v>50</v>
      </c>
      <c r="F44" s="126">
        <v>175.97999999999999</v>
      </c>
    </row>
    <row r="45" s="43" customFormat="1" ht="30">
      <c r="A45" s="1">
        <f t="shared" si="0"/>
        <v>42</v>
      </c>
      <c r="B45" s="118" t="s">
        <v>295</v>
      </c>
      <c r="C45" s="107">
        <v>2230745217</v>
      </c>
      <c r="D45" s="108" t="s">
        <v>45</v>
      </c>
      <c r="E45" s="2" t="s">
        <v>50</v>
      </c>
      <c r="F45" s="126">
        <v>136.74114</v>
      </c>
    </row>
    <row r="46" s="43" customFormat="1" ht="30">
      <c r="A46" s="1">
        <f t="shared" si="0"/>
        <v>43</v>
      </c>
      <c r="B46" s="118" t="s">
        <v>296</v>
      </c>
      <c r="C46" s="107">
        <v>2230745217</v>
      </c>
      <c r="D46" s="108" t="s">
        <v>45</v>
      </c>
      <c r="E46" s="2" t="s">
        <v>50</v>
      </c>
      <c r="F46" s="126">
        <v>204.94167000000002</v>
      </c>
    </row>
    <row r="47" s="43" customFormat="1" ht="45">
      <c r="A47" s="1">
        <f t="shared" si="0"/>
        <v>44</v>
      </c>
      <c r="B47" s="118" t="s">
        <v>297</v>
      </c>
      <c r="C47" s="107">
        <v>2230745217</v>
      </c>
      <c r="D47" s="108" t="s">
        <v>45</v>
      </c>
      <c r="E47" s="2" t="s">
        <v>50</v>
      </c>
      <c r="F47" s="126">
        <v>975.08399999999995</v>
      </c>
    </row>
    <row r="48" s="43" customFormat="1" ht="30">
      <c r="A48" s="1">
        <f t="shared" si="0"/>
        <v>45</v>
      </c>
      <c r="B48" s="118" t="s">
        <v>298</v>
      </c>
      <c r="C48" s="107">
        <v>2230745217</v>
      </c>
      <c r="D48" s="108" t="s">
        <v>45</v>
      </c>
      <c r="E48" s="2" t="s">
        <v>50</v>
      </c>
      <c r="F48" s="126">
        <v>484.69200000000001</v>
      </c>
    </row>
    <row r="49" s="43" customFormat="1" ht="60">
      <c r="A49" s="1">
        <f t="shared" si="0"/>
        <v>46</v>
      </c>
      <c r="B49" s="118" t="s">
        <v>299</v>
      </c>
      <c r="C49" s="107">
        <v>2230745217</v>
      </c>
      <c r="D49" s="108" t="s">
        <v>45</v>
      </c>
      <c r="E49" s="2" t="s">
        <v>50</v>
      </c>
      <c r="F49" s="126">
        <v>600.49992000000009</v>
      </c>
    </row>
    <row r="50" s="43" customFormat="1" ht="60">
      <c r="A50" s="1">
        <f t="shared" si="0"/>
        <v>47</v>
      </c>
      <c r="B50" s="118" t="s">
        <v>300</v>
      </c>
      <c r="C50" s="107">
        <v>2230745217</v>
      </c>
      <c r="D50" s="108" t="s">
        <v>45</v>
      </c>
      <c r="E50" s="2" t="s">
        <v>50</v>
      </c>
      <c r="F50" s="126">
        <v>579.93600000000004</v>
      </c>
    </row>
    <row r="51" s="43" customFormat="1" ht="30">
      <c r="A51" s="1">
        <f t="shared" si="0"/>
        <v>48</v>
      </c>
      <c r="B51" s="119" t="s">
        <v>301</v>
      </c>
      <c r="C51" s="101">
        <v>2230745217</v>
      </c>
      <c r="D51" s="108" t="s">
        <v>45</v>
      </c>
      <c r="E51" s="2" t="s">
        <v>50</v>
      </c>
      <c r="F51" s="126">
        <v>577.94000000000005</v>
      </c>
    </row>
    <row r="52" s="43" customFormat="1" ht="30">
      <c r="A52" s="1">
        <f t="shared" si="0"/>
        <v>49</v>
      </c>
      <c r="B52" s="120" t="s">
        <v>302</v>
      </c>
      <c r="C52" s="109">
        <v>2230745217</v>
      </c>
      <c r="D52" s="108" t="s">
        <v>45</v>
      </c>
      <c r="E52" s="2" t="s">
        <v>50</v>
      </c>
      <c r="F52" s="126">
        <v>104</v>
      </c>
    </row>
    <row r="53" s="43" customFormat="1" ht="30">
      <c r="A53" s="1">
        <f t="shared" si="0"/>
        <v>50</v>
      </c>
      <c r="B53" s="120" t="s">
        <v>260</v>
      </c>
      <c r="C53" s="109">
        <v>2230745217</v>
      </c>
      <c r="D53" s="108" t="s">
        <v>45</v>
      </c>
      <c r="E53" s="2" t="s">
        <v>50</v>
      </c>
      <c r="F53" s="126">
        <v>800</v>
      </c>
    </row>
    <row r="54" s="43" customFormat="1" ht="30">
      <c r="A54" s="1">
        <f t="shared" si="0"/>
        <v>51</v>
      </c>
      <c r="B54" s="121" t="s">
        <v>49</v>
      </c>
      <c r="C54" s="110">
        <v>2230722857</v>
      </c>
      <c r="D54" s="124" t="s">
        <v>244</v>
      </c>
      <c r="E54" s="2" t="s">
        <v>52</v>
      </c>
      <c r="F54" s="111">
        <v>393</v>
      </c>
    </row>
    <row r="55" s="43" customFormat="1">
      <c r="A55" s="1">
        <f t="shared" si="0"/>
        <v>52</v>
      </c>
      <c r="B55" s="121" t="s">
        <v>260</v>
      </c>
      <c r="C55" s="112">
        <v>2230729916</v>
      </c>
      <c r="D55" s="125" t="s">
        <v>159</v>
      </c>
      <c r="E55" s="2" t="s">
        <v>52</v>
      </c>
      <c r="F55" s="111">
        <v>102.238</v>
      </c>
    </row>
    <row r="56" s="43" customFormat="1" ht="30">
      <c r="A56" s="1">
        <f t="shared" si="0"/>
        <v>53</v>
      </c>
      <c r="B56" s="122" t="s">
        <v>303</v>
      </c>
      <c r="C56" s="113">
        <v>2230727837</v>
      </c>
      <c r="D56" s="114">
        <v>45352</v>
      </c>
      <c r="E56" s="2" t="s">
        <v>52</v>
      </c>
      <c r="F56" s="111">
        <v>143.80000000000001</v>
      </c>
    </row>
    <row r="57" s="43" customFormat="1" ht="16.5" customHeight="1">
      <c r="A57" s="1">
        <f t="shared" si="0"/>
        <v>54</v>
      </c>
      <c r="B57" s="123" t="s">
        <v>304</v>
      </c>
      <c r="C57" s="113">
        <v>2230727837</v>
      </c>
      <c r="D57" s="114">
        <v>45352</v>
      </c>
      <c r="E57" s="2" t="s">
        <v>52</v>
      </c>
      <c r="F57" s="115">
        <v>195</v>
      </c>
    </row>
    <row r="58" s="43" customFormat="1" ht="30">
      <c r="A58" s="1">
        <f t="shared" si="0"/>
        <v>55</v>
      </c>
      <c r="B58" s="127" t="s">
        <v>66</v>
      </c>
      <c r="C58" s="128">
        <v>2230718182</v>
      </c>
      <c r="D58" s="129" t="s">
        <v>244</v>
      </c>
      <c r="E58" s="103" t="s">
        <v>50</v>
      </c>
      <c r="F58" s="130">
        <f>G58/1000</f>
        <v>386.88</v>
      </c>
      <c r="G58" s="45">
        <v>386880</v>
      </c>
    </row>
    <row r="59" s="43" customFormat="1" ht="30">
      <c r="A59" s="1">
        <f t="shared" si="0"/>
        <v>56</v>
      </c>
      <c r="B59" s="44" t="s">
        <v>66</v>
      </c>
      <c r="C59" s="46">
        <v>2230718182</v>
      </c>
      <c r="D59" s="9" t="s">
        <v>245</v>
      </c>
      <c r="E59" s="2" t="s">
        <v>50</v>
      </c>
      <c r="F59" s="3">
        <f t="shared" ref="F59:F122" si="1">G59/1000</f>
        <v>374.39999999999998</v>
      </c>
      <c r="G59" s="45">
        <v>374400</v>
      </c>
    </row>
    <row r="60" s="43" customFormat="1" ht="45">
      <c r="A60" s="1">
        <f t="shared" si="0"/>
        <v>57</v>
      </c>
      <c r="B60" s="44" t="s">
        <v>69</v>
      </c>
      <c r="C60" s="46">
        <v>2230718182</v>
      </c>
      <c r="D60" s="23" t="s">
        <v>246</v>
      </c>
      <c r="E60" s="2" t="s">
        <v>50</v>
      </c>
      <c r="F60" s="3">
        <f t="shared" si="1"/>
        <v>127.5</v>
      </c>
      <c r="G60" s="45">
        <v>127500</v>
      </c>
    </row>
    <row r="61" s="43" customFormat="1" ht="75">
      <c r="A61" s="1">
        <f t="shared" si="0"/>
        <v>58</v>
      </c>
      <c r="B61" s="22" t="s">
        <v>70</v>
      </c>
      <c r="C61" s="46">
        <v>2230718182</v>
      </c>
      <c r="D61" s="23" t="s">
        <v>246</v>
      </c>
      <c r="E61" s="2" t="s">
        <v>50</v>
      </c>
      <c r="F61" s="3">
        <f t="shared" si="1"/>
        <v>297.56400000000002</v>
      </c>
      <c r="G61" s="45">
        <v>297564</v>
      </c>
    </row>
    <row r="62" s="43" customFormat="1" ht="30">
      <c r="A62" s="1">
        <f t="shared" si="0"/>
        <v>59</v>
      </c>
      <c r="B62" s="47" t="s">
        <v>71</v>
      </c>
      <c r="C62" s="46">
        <v>2230718182</v>
      </c>
      <c r="D62" s="9" t="s">
        <v>245</v>
      </c>
      <c r="E62" s="2" t="s">
        <v>50</v>
      </c>
      <c r="F62" s="3">
        <f t="shared" si="1"/>
        <v>490</v>
      </c>
      <c r="G62" s="45">
        <v>490000</v>
      </c>
    </row>
    <row r="63" s="43" customFormat="1" ht="30">
      <c r="A63" s="1">
        <f t="shared" si="0"/>
        <v>60</v>
      </c>
      <c r="B63" s="22" t="s">
        <v>72</v>
      </c>
      <c r="C63" s="46">
        <v>2230718182</v>
      </c>
      <c r="D63" s="9" t="s">
        <v>245</v>
      </c>
      <c r="E63" s="2" t="s">
        <v>50</v>
      </c>
      <c r="F63" s="3">
        <f t="shared" si="1"/>
        <v>112</v>
      </c>
      <c r="G63" s="45">
        <v>112000</v>
      </c>
    </row>
    <row r="64" s="43" customFormat="1" ht="45">
      <c r="A64" s="1">
        <f t="shared" si="0"/>
        <v>61</v>
      </c>
      <c r="B64" s="22" t="s">
        <v>73</v>
      </c>
      <c r="C64" s="46">
        <v>2230718182</v>
      </c>
      <c r="D64" s="23" t="s">
        <v>246</v>
      </c>
      <c r="E64" s="2" t="s">
        <v>50</v>
      </c>
      <c r="F64" s="3">
        <f t="shared" si="1"/>
        <v>269.69999999999999</v>
      </c>
      <c r="G64" s="45">
        <v>269700</v>
      </c>
    </row>
    <row r="65" s="43" customFormat="1" ht="30">
      <c r="A65" s="1">
        <f t="shared" si="0"/>
        <v>62</v>
      </c>
      <c r="B65" s="48" t="s">
        <v>53</v>
      </c>
      <c r="C65" s="46">
        <v>2230718182</v>
      </c>
      <c r="D65" s="23" t="s">
        <v>246</v>
      </c>
      <c r="E65" s="2" t="s">
        <v>50</v>
      </c>
      <c r="F65" s="3">
        <f t="shared" si="1"/>
        <v>183</v>
      </c>
      <c r="G65" s="45">
        <v>183000</v>
      </c>
    </row>
    <row r="66" s="43" customFormat="1" ht="45">
      <c r="A66" s="1">
        <f t="shared" si="0"/>
        <v>63</v>
      </c>
      <c r="B66" s="16" t="s">
        <v>74</v>
      </c>
      <c r="C66" s="46">
        <v>2230718182</v>
      </c>
      <c r="D66" s="23" t="s">
        <v>246</v>
      </c>
      <c r="E66" s="2" t="s">
        <v>50</v>
      </c>
      <c r="F66" s="3">
        <f t="shared" si="1"/>
        <v>198</v>
      </c>
      <c r="G66" s="45">
        <v>198000</v>
      </c>
    </row>
    <row r="67" s="43" customFormat="1" ht="30">
      <c r="A67" s="1">
        <f t="shared" si="0"/>
        <v>64</v>
      </c>
      <c r="B67" s="67" t="s">
        <v>83</v>
      </c>
      <c r="C67" s="68">
        <v>2230745548</v>
      </c>
      <c r="D67" s="69">
        <v>45300</v>
      </c>
      <c r="E67" s="2" t="s">
        <v>50</v>
      </c>
      <c r="F67" s="3">
        <f t="shared" si="1"/>
        <v>1287.77055</v>
      </c>
      <c r="G67" s="49">
        <v>1287770.55</v>
      </c>
    </row>
    <row r="68" s="43" customFormat="1" ht="30">
      <c r="A68" s="1">
        <f t="shared" si="0"/>
        <v>65</v>
      </c>
      <c r="B68" s="67" t="s">
        <v>84</v>
      </c>
      <c r="C68" s="68">
        <v>2230745548</v>
      </c>
      <c r="D68" s="69">
        <v>45300</v>
      </c>
      <c r="E68" s="2" t="s">
        <v>50</v>
      </c>
      <c r="F68" s="76">
        <f t="shared" si="1"/>
        <v>3390.0160000000001</v>
      </c>
      <c r="G68" s="49">
        <v>3390016</v>
      </c>
    </row>
    <row r="69" s="43" customFormat="1" ht="30">
      <c r="A69" s="1">
        <f t="shared" si="0"/>
        <v>66</v>
      </c>
      <c r="B69" s="67" t="s">
        <v>85</v>
      </c>
      <c r="C69" s="68">
        <v>2230745548</v>
      </c>
      <c r="D69" s="69">
        <v>45300</v>
      </c>
      <c r="E69" s="2" t="s">
        <v>50</v>
      </c>
      <c r="F69" s="76">
        <f t="shared" si="1"/>
        <v>5376.5985700000001</v>
      </c>
      <c r="G69" s="49">
        <v>5376598.5700000003</v>
      </c>
    </row>
    <row r="70" s="43" customFormat="1" ht="30">
      <c r="A70" s="1">
        <f t="shared" si="0"/>
        <v>67</v>
      </c>
      <c r="B70" s="67" t="s">
        <v>86</v>
      </c>
      <c r="C70" s="68">
        <v>2230745548</v>
      </c>
      <c r="D70" s="69">
        <v>45300</v>
      </c>
      <c r="E70" s="2" t="s">
        <v>50</v>
      </c>
      <c r="F70" s="3">
        <f t="shared" si="1"/>
        <v>450.18000000000001</v>
      </c>
      <c r="G70" s="49">
        <v>450180</v>
      </c>
    </row>
    <row r="71" s="43" customFormat="1" ht="30">
      <c r="A71" s="1">
        <f t="shared" si="0"/>
        <v>68</v>
      </c>
      <c r="B71" s="93" t="s">
        <v>87</v>
      </c>
      <c r="C71" s="68">
        <v>2230745548</v>
      </c>
      <c r="D71" s="69">
        <v>45300</v>
      </c>
      <c r="E71" s="2" t="s">
        <v>50</v>
      </c>
      <c r="F71" s="3">
        <f t="shared" si="1"/>
        <v>198</v>
      </c>
      <c r="G71" s="49">
        <v>198000</v>
      </c>
    </row>
    <row r="72" s="43" customFormat="1" ht="30">
      <c r="A72" s="1">
        <f t="shared" si="0"/>
        <v>69</v>
      </c>
      <c r="B72" s="94" t="s">
        <v>88</v>
      </c>
      <c r="C72" s="68">
        <v>2230745548</v>
      </c>
      <c r="D72" s="69">
        <v>45300</v>
      </c>
      <c r="E72" s="2" t="s">
        <v>50</v>
      </c>
      <c r="F72" s="3">
        <f t="shared" si="1"/>
        <v>567.84000000000003</v>
      </c>
      <c r="G72" s="49">
        <v>567840</v>
      </c>
    </row>
    <row r="73" s="43" customFormat="1" ht="30">
      <c r="A73" s="1">
        <f t="shared" si="0"/>
        <v>70</v>
      </c>
      <c r="B73" s="94" t="s">
        <v>89</v>
      </c>
      <c r="C73" s="68">
        <v>2230745548</v>
      </c>
      <c r="D73" s="69">
        <v>45300</v>
      </c>
      <c r="E73" s="2" t="s">
        <v>50</v>
      </c>
      <c r="F73" s="3">
        <f t="shared" si="1"/>
        <v>567.84100000000001</v>
      </c>
      <c r="G73" s="49">
        <v>567841</v>
      </c>
    </row>
    <row r="74" s="43" customFormat="1" ht="30">
      <c r="A74" s="1">
        <f t="shared" si="0"/>
        <v>71</v>
      </c>
      <c r="B74" s="94" t="s">
        <v>89</v>
      </c>
      <c r="C74" s="68">
        <v>2230745548</v>
      </c>
      <c r="D74" s="69">
        <v>45300</v>
      </c>
      <c r="E74" s="2" t="s">
        <v>50</v>
      </c>
      <c r="F74" s="3">
        <f t="shared" si="1"/>
        <v>567.84199999999998</v>
      </c>
      <c r="G74" s="49">
        <v>567842</v>
      </c>
    </row>
    <row r="75" s="43" customFormat="1" ht="30">
      <c r="A75" s="1">
        <f t="shared" si="0"/>
        <v>72</v>
      </c>
      <c r="B75" s="93" t="s">
        <v>90</v>
      </c>
      <c r="C75" s="68">
        <v>2230745548</v>
      </c>
      <c r="D75" s="69">
        <v>45300</v>
      </c>
      <c r="E75" s="2" t="s">
        <v>50</v>
      </c>
      <c r="F75" s="3">
        <f t="shared" si="1"/>
        <v>120</v>
      </c>
      <c r="G75" s="49">
        <v>120000</v>
      </c>
    </row>
    <row r="76" s="43" customFormat="1" ht="30">
      <c r="A76" s="1">
        <f t="shared" si="0"/>
        <v>73</v>
      </c>
      <c r="B76" s="94" t="s">
        <v>53</v>
      </c>
      <c r="C76" s="68">
        <v>2230745548</v>
      </c>
      <c r="D76" s="69">
        <v>45300</v>
      </c>
      <c r="E76" s="2" t="s">
        <v>50</v>
      </c>
      <c r="F76" s="3">
        <f t="shared" si="1"/>
        <v>282.31200000000001</v>
      </c>
      <c r="G76" s="49">
        <v>282312</v>
      </c>
    </row>
    <row r="77" s="43" customFormat="1" ht="75">
      <c r="A77" s="1">
        <f t="shared" si="0"/>
        <v>74</v>
      </c>
      <c r="B77" s="94" t="s">
        <v>91</v>
      </c>
      <c r="C77" s="68">
        <v>2230745548</v>
      </c>
      <c r="D77" s="69">
        <v>45300</v>
      </c>
      <c r="E77" s="2" t="s">
        <v>50</v>
      </c>
      <c r="F77" s="3">
        <f t="shared" si="1"/>
        <v>418.24799999999999</v>
      </c>
      <c r="G77" s="49">
        <v>418248</v>
      </c>
    </row>
    <row r="78" s="43" customFormat="1" ht="30">
      <c r="A78" s="1">
        <f t="shared" si="0"/>
        <v>75</v>
      </c>
      <c r="B78" s="94" t="s">
        <v>92</v>
      </c>
      <c r="C78" s="68">
        <v>2230745548</v>
      </c>
      <c r="D78" s="69">
        <v>45300</v>
      </c>
      <c r="E78" s="2" t="s">
        <v>50</v>
      </c>
      <c r="F78" s="3">
        <f t="shared" si="1"/>
        <v>454.31099999999998</v>
      </c>
      <c r="G78" s="49">
        <v>454311</v>
      </c>
    </row>
    <row r="79" s="43" customFormat="1" ht="30">
      <c r="A79" s="1">
        <f t="shared" si="0"/>
        <v>76</v>
      </c>
      <c r="B79" s="94" t="s">
        <v>93</v>
      </c>
      <c r="C79" s="68">
        <v>2230745548</v>
      </c>
      <c r="D79" s="69">
        <v>45300</v>
      </c>
      <c r="E79" s="2" t="s">
        <v>50</v>
      </c>
      <c r="F79" s="3">
        <f t="shared" si="1"/>
        <v>97.140000000000001</v>
      </c>
      <c r="G79" s="49">
        <v>97140</v>
      </c>
    </row>
    <row r="80" s="43" customFormat="1" ht="30">
      <c r="A80" s="1">
        <f t="shared" si="0"/>
        <v>77</v>
      </c>
      <c r="B80" s="94" t="s">
        <v>94</v>
      </c>
      <c r="C80" s="68">
        <v>2230745548</v>
      </c>
      <c r="D80" s="69">
        <v>45300</v>
      </c>
      <c r="E80" s="2" t="s">
        <v>50</v>
      </c>
      <c r="F80" s="3">
        <f t="shared" si="1"/>
        <v>472.86000000000001</v>
      </c>
      <c r="G80" s="49">
        <v>472860</v>
      </c>
    </row>
    <row r="81" s="43" customFormat="1" ht="30">
      <c r="A81" s="1">
        <f t="shared" si="0"/>
        <v>78</v>
      </c>
      <c r="B81" s="94" t="s">
        <v>95</v>
      </c>
      <c r="C81" s="68">
        <v>2230745548</v>
      </c>
      <c r="D81" s="69">
        <v>45300</v>
      </c>
      <c r="E81" s="2" t="s">
        <v>50</v>
      </c>
      <c r="F81" s="3">
        <f t="shared" si="1"/>
        <v>123.54696000000001</v>
      </c>
      <c r="G81" s="49">
        <v>123546.96000000001</v>
      </c>
    </row>
    <row r="82" s="43" customFormat="1" ht="30">
      <c r="A82" s="1">
        <f t="shared" si="0"/>
        <v>79</v>
      </c>
      <c r="B82" s="94" t="s">
        <v>96</v>
      </c>
      <c r="C82" s="68">
        <v>2230745548</v>
      </c>
      <c r="D82" s="69">
        <v>45300</v>
      </c>
      <c r="E82" s="2" t="s">
        <v>50</v>
      </c>
      <c r="F82" s="3">
        <f t="shared" si="1"/>
        <v>127.8</v>
      </c>
      <c r="G82" s="49">
        <v>127800</v>
      </c>
    </row>
    <row r="83" s="43" customFormat="1" ht="30">
      <c r="A83" s="1">
        <f t="shared" si="0"/>
        <v>80</v>
      </c>
      <c r="B83" s="94" t="s">
        <v>97</v>
      </c>
      <c r="C83" s="68">
        <v>2230745548</v>
      </c>
      <c r="D83" s="69">
        <v>45300</v>
      </c>
      <c r="E83" s="2" t="s">
        <v>50</v>
      </c>
      <c r="F83" s="3">
        <f t="shared" si="1"/>
        <v>54</v>
      </c>
      <c r="G83" s="49">
        <v>54000</v>
      </c>
    </row>
    <row r="84" s="43" customFormat="1" ht="30">
      <c r="A84" s="1">
        <f t="shared" si="0"/>
        <v>81</v>
      </c>
      <c r="B84" s="94" t="s">
        <v>98</v>
      </c>
      <c r="C84" s="68">
        <v>2230745548</v>
      </c>
      <c r="D84" s="69">
        <v>45300</v>
      </c>
      <c r="E84" s="2" t="s">
        <v>50</v>
      </c>
      <c r="F84" s="3">
        <f t="shared" si="1"/>
        <v>409.07400000000001</v>
      </c>
      <c r="G84" s="49">
        <v>409074</v>
      </c>
    </row>
    <row r="85" s="43" customFormat="1" ht="30">
      <c r="A85" s="1">
        <f t="shared" si="0"/>
        <v>82</v>
      </c>
      <c r="B85" s="94" t="s">
        <v>99</v>
      </c>
      <c r="C85" s="68">
        <v>2230745548</v>
      </c>
      <c r="D85" s="69">
        <v>45300</v>
      </c>
      <c r="E85" s="2" t="s">
        <v>50</v>
      </c>
      <c r="F85" s="3">
        <f t="shared" si="1"/>
        <v>241.19999999999999</v>
      </c>
      <c r="G85" s="49">
        <v>241200</v>
      </c>
    </row>
    <row r="86" s="43" customFormat="1" ht="30">
      <c r="A86" s="1">
        <f t="shared" si="0"/>
        <v>83</v>
      </c>
      <c r="B86" s="94" t="s">
        <v>100</v>
      </c>
      <c r="C86" s="68">
        <v>2230745548</v>
      </c>
      <c r="D86" s="69">
        <v>45300</v>
      </c>
      <c r="E86" s="2" t="s">
        <v>50</v>
      </c>
      <c r="F86" s="3">
        <f t="shared" si="1"/>
        <v>228</v>
      </c>
      <c r="G86" s="49">
        <v>228000</v>
      </c>
    </row>
    <row r="87" s="43" customFormat="1" ht="30">
      <c r="A87" s="1">
        <f t="shared" si="0"/>
        <v>84</v>
      </c>
      <c r="B87" s="94" t="s">
        <v>101</v>
      </c>
      <c r="C87" s="68">
        <v>2230745548</v>
      </c>
      <c r="D87" s="69">
        <v>45300</v>
      </c>
      <c r="E87" s="2" t="s">
        <v>50</v>
      </c>
      <c r="F87" s="3">
        <f t="shared" si="1"/>
        <v>378</v>
      </c>
      <c r="G87" s="49">
        <v>378000</v>
      </c>
    </row>
    <row r="88" s="43" customFormat="1" ht="60">
      <c r="A88" s="1">
        <f t="shared" si="0"/>
        <v>85</v>
      </c>
      <c r="B88" s="94" t="s">
        <v>102</v>
      </c>
      <c r="C88" s="68">
        <v>2230745548</v>
      </c>
      <c r="D88" s="69">
        <v>45300</v>
      </c>
      <c r="E88" s="2" t="s">
        <v>50</v>
      </c>
      <c r="F88" s="3">
        <f t="shared" si="1"/>
        <v>230.80199999999999</v>
      </c>
      <c r="G88" s="49">
        <v>230802</v>
      </c>
    </row>
    <row r="89" s="43" customFormat="1" ht="30">
      <c r="A89" s="1">
        <f t="shared" si="0"/>
        <v>86</v>
      </c>
      <c r="B89" s="94" t="s">
        <v>103</v>
      </c>
      <c r="C89" s="68">
        <v>2230745548</v>
      </c>
      <c r="D89" s="69">
        <v>45300</v>
      </c>
      <c r="E89" s="2" t="s">
        <v>50</v>
      </c>
      <c r="F89" s="3">
        <f t="shared" si="1"/>
        <v>148.5</v>
      </c>
      <c r="G89" s="49">
        <v>148500</v>
      </c>
    </row>
    <row r="90" s="43" customFormat="1" ht="30">
      <c r="A90" s="1">
        <f t="shared" si="0"/>
        <v>87</v>
      </c>
      <c r="B90" s="94" t="s">
        <v>104</v>
      </c>
      <c r="C90" s="68">
        <v>2230745548</v>
      </c>
      <c r="D90" s="69">
        <v>45300</v>
      </c>
      <c r="E90" s="2" t="s">
        <v>50</v>
      </c>
      <c r="F90" s="3">
        <f t="shared" si="1"/>
        <v>351.36000000000001</v>
      </c>
      <c r="G90" s="49">
        <v>351360</v>
      </c>
    </row>
    <row r="91" s="43" customFormat="1" ht="30">
      <c r="A91" s="1">
        <f t="shared" si="0"/>
        <v>88</v>
      </c>
      <c r="B91" s="94" t="s">
        <v>105</v>
      </c>
      <c r="C91" s="68">
        <v>2230745548</v>
      </c>
      <c r="D91" s="69">
        <v>45300</v>
      </c>
      <c r="E91" s="2" t="s">
        <v>50</v>
      </c>
      <c r="F91" s="3">
        <f t="shared" si="1"/>
        <v>132</v>
      </c>
      <c r="G91" s="49">
        <v>132000</v>
      </c>
    </row>
    <row r="92" s="43" customFormat="1" ht="30">
      <c r="A92" s="1">
        <f t="shared" si="0"/>
        <v>89</v>
      </c>
      <c r="B92" s="94" t="s">
        <v>106</v>
      </c>
      <c r="C92" s="68">
        <v>2230745548</v>
      </c>
      <c r="D92" s="69">
        <v>45300</v>
      </c>
      <c r="E92" s="2" t="s">
        <v>50</v>
      </c>
      <c r="F92" s="3">
        <f t="shared" si="1"/>
        <v>161.40029999999999</v>
      </c>
      <c r="G92" s="49">
        <v>161400.29999999999</v>
      </c>
    </row>
    <row r="93" s="43" customFormat="1" ht="30">
      <c r="A93" s="1">
        <f t="shared" si="0"/>
        <v>90</v>
      </c>
      <c r="B93" s="94" t="s">
        <v>107</v>
      </c>
      <c r="C93" s="68">
        <v>2230745548</v>
      </c>
      <c r="D93" s="69">
        <v>45318</v>
      </c>
      <c r="E93" s="2" t="s">
        <v>50</v>
      </c>
      <c r="F93" s="3">
        <f t="shared" si="1"/>
        <v>833.20000000000005</v>
      </c>
      <c r="G93" s="49">
        <v>833200</v>
      </c>
    </row>
    <row r="94" s="43" customFormat="1" ht="31.5" customHeight="1">
      <c r="A94" s="1">
        <f t="shared" si="0"/>
        <v>91</v>
      </c>
      <c r="B94" s="94" t="s">
        <v>108</v>
      </c>
      <c r="C94" s="68">
        <v>2230745548</v>
      </c>
      <c r="D94" s="69">
        <v>45300</v>
      </c>
      <c r="E94" s="2" t="s">
        <v>50</v>
      </c>
      <c r="F94" s="3">
        <f t="shared" si="1"/>
        <v>197.13636</v>
      </c>
      <c r="G94" s="49">
        <v>197136.35999999999</v>
      </c>
    </row>
    <row r="95" s="43" customFormat="1" ht="30">
      <c r="A95" s="1">
        <f t="shared" si="0"/>
        <v>92</v>
      </c>
      <c r="B95" s="94" t="s">
        <v>108</v>
      </c>
      <c r="C95" s="68">
        <v>2230745548</v>
      </c>
      <c r="D95" s="69">
        <v>45300</v>
      </c>
      <c r="E95" s="2" t="s">
        <v>50</v>
      </c>
      <c r="F95" s="3">
        <f t="shared" si="1"/>
        <v>196.75955999999999</v>
      </c>
      <c r="G95" s="49">
        <v>196759.56</v>
      </c>
    </row>
    <row r="96" s="43" customFormat="1" ht="30">
      <c r="A96" s="1">
        <f t="shared" si="0"/>
        <v>93</v>
      </c>
      <c r="B96" s="94" t="s">
        <v>108</v>
      </c>
      <c r="C96" s="68">
        <v>2230745548</v>
      </c>
      <c r="D96" s="69">
        <v>45300</v>
      </c>
      <c r="E96" s="2" t="s">
        <v>50</v>
      </c>
      <c r="F96" s="3">
        <f t="shared" si="1"/>
        <v>399.17867999999999</v>
      </c>
      <c r="G96" s="49">
        <v>399178.67999999999</v>
      </c>
    </row>
    <row r="97" s="43" customFormat="1" ht="45">
      <c r="A97" s="1">
        <f t="shared" si="0"/>
        <v>94</v>
      </c>
      <c r="B97" s="77" t="s">
        <v>68</v>
      </c>
      <c r="C97" s="95">
        <v>2230731893</v>
      </c>
      <c r="D97" s="69">
        <v>45300</v>
      </c>
      <c r="E97" s="2" t="s">
        <v>50</v>
      </c>
      <c r="F97" s="3">
        <f t="shared" si="1"/>
        <v>211.81999999999999</v>
      </c>
      <c r="G97" s="14">
        <v>211820</v>
      </c>
    </row>
    <row r="98" s="43" customFormat="1" ht="30">
      <c r="A98" s="1">
        <f t="shared" si="0"/>
        <v>95</v>
      </c>
      <c r="B98" s="77" t="s">
        <v>66</v>
      </c>
      <c r="C98" s="95">
        <v>2230731893</v>
      </c>
      <c r="D98" s="9" t="s">
        <v>245</v>
      </c>
      <c r="E98" s="2" t="s">
        <v>50</v>
      </c>
      <c r="F98" s="76">
        <v>1135.6800000000001</v>
      </c>
      <c r="G98" s="14">
        <v>1135.6800000000001</v>
      </c>
    </row>
    <row r="99" s="43" customFormat="1" ht="30">
      <c r="A99" s="1">
        <f t="shared" ref="A99:A162" si="2">A98+1</f>
        <v>96</v>
      </c>
      <c r="B99" s="77" t="s">
        <v>54</v>
      </c>
      <c r="C99" s="95">
        <v>2230731893</v>
      </c>
      <c r="D99" s="9" t="s">
        <v>245</v>
      </c>
      <c r="E99" s="2" t="s">
        <v>50</v>
      </c>
      <c r="F99" s="3">
        <f t="shared" si="1"/>
        <v>474.30000000000001</v>
      </c>
      <c r="G99" s="14">
        <v>474300</v>
      </c>
    </row>
    <row r="100" s="43" customFormat="1" ht="30">
      <c r="A100" s="1">
        <f t="shared" si="2"/>
        <v>97</v>
      </c>
      <c r="B100" s="77" t="s">
        <v>55</v>
      </c>
      <c r="C100" s="95">
        <v>2230731893</v>
      </c>
      <c r="D100" s="9" t="s">
        <v>245</v>
      </c>
      <c r="E100" s="70" t="s">
        <v>56</v>
      </c>
      <c r="F100" s="3">
        <f t="shared" si="1"/>
        <v>314.87484000000001</v>
      </c>
      <c r="G100" s="14">
        <v>314874.84000000003</v>
      </c>
    </row>
    <row r="101" s="43" customFormat="1" ht="30">
      <c r="A101" s="1">
        <f t="shared" si="2"/>
        <v>98</v>
      </c>
      <c r="B101" s="77" t="s">
        <v>57</v>
      </c>
      <c r="C101" s="95">
        <v>2230731893</v>
      </c>
      <c r="D101" s="9" t="s">
        <v>245</v>
      </c>
      <c r="E101" s="70" t="s">
        <v>56</v>
      </c>
      <c r="F101" s="3">
        <f t="shared" si="1"/>
        <v>633.21867000000009</v>
      </c>
      <c r="G101" s="14">
        <v>633218.67000000004</v>
      </c>
    </row>
    <row r="102" s="43" customFormat="1" ht="30">
      <c r="A102" s="1">
        <f t="shared" si="2"/>
        <v>99</v>
      </c>
      <c r="B102" s="77" t="s">
        <v>58</v>
      </c>
      <c r="C102" s="95">
        <v>2230731893</v>
      </c>
      <c r="D102" s="9" t="s">
        <v>245</v>
      </c>
      <c r="E102" s="70" t="s">
        <v>56</v>
      </c>
      <c r="F102" s="3">
        <f t="shared" si="1"/>
        <v>425.57999999999998</v>
      </c>
      <c r="G102" s="14">
        <v>425580</v>
      </c>
    </row>
    <row r="103" s="43" customFormat="1" ht="30">
      <c r="A103" s="1">
        <f t="shared" si="2"/>
        <v>100</v>
      </c>
      <c r="B103" s="77" t="s">
        <v>59</v>
      </c>
      <c r="C103" s="95">
        <v>2230731893</v>
      </c>
      <c r="D103" s="9" t="s">
        <v>245</v>
      </c>
      <c r="E103" s="2" t="s">
        <v>50</v>
      </c>
      <c r="F103" s="3">
        <f t="shared" si="1"/>
        <v>584.89999999999998</v>
      </c>
      <c r="G103" s="14">
        <v>584900</v>
      </c>
    </row>
    <row r="104" s="43" customFormat="1" ht="30">
      <c r="A104" s="1">
        <f t="shared" si="2"/>
        <v>101</v>
      </c>
      <c r="B104" s="77" t="s">
        <v>60</v>
      </c>
      <c r="C104" s="95">
        <v>2230731893</v>
      </c>
      <c r="D104" s="9" t="s">
        <v>245</v>
      </c>
      <c r="E104" s="70" t="s">
        <v>56</v>
      </c>
      <c r="F104" s="97">
        <v>1063.8</v>
      </c>
      <c r="G104" s="14">
        <v>1063.8</v>
      </c>
    </row>
    <row r="105" s="43" customFormat="1" ht="30">
      <c r="A105" s="1">
        <f t="shared" si="2"/>
        <v>102</v>
      </c>
      <c r="B105" s="77" t="s">
        <v>61</v>
      </c>
      <c r="C105" s="95">
        <v>2230731893</v>
      </c>
      <c r="D105" s="9" t="s">
        <v>245</v>
      </c>
      <c r="E105" s="2" t="s">
        <v>50</v>
      </c>
      <c r="F105" s="98">
        <v>1166.1994</v>
      </c>
      <c r="G105" s="14">
        <v>1166.1994</v>
      </c>
    </row>
    <row r="106" s="43" customFormat="1" ht="30">
      <c r="A106" s="1">
        <f t="shared" si="2"/>
        <v>103</v>
      </c>
      <c r="B106" s="77" t="s">
        <v>62</v>
      </c>
      <c r="C106" s="95">
        <v>2230731893</v>
      </c>
      <c r="D106" s="9" t="s">
        <v>245</v>
      </c>
      <c r="E106" s="70" t="s">
        <v>56</v>
      </c>
      <c r="F106" s="3">
        <f t="shared" si="1"/>
        <v>215.524</v>
      </c>
      <c r="G106" s="14">
        <v>215524</v>
      </c>
    </row>
    <row r="107" s="43" customFormat="1" ht="30">
      <c r="A107" s="1">
        <f t="shared" si="2"/>
        <v>104</v>
      </c>
      <c r="B107" s="77" t="s">
        <v>63</v>
      </c>
      <c r="C107" s="95">
        <v>2230731893</v>
      </c>
      <c r="D107" s="9" t="s">
        <v>245</v>
      </c>
      <c r="E107" s="2" t="s">
        <v>50</v>
      </c>
      <c r="F107" s="3">
        <f t="shared" si="1"/>
        <v>895</v>
      </c>
      <c r="G107" s="14">
        <v>895000</v>
      </c>
    </row>
    <row r="108" s="43" customFormat="1" ht="30">
      <c r="A108" s="1">
        <f t="shared" si="2"/>
        <v>105</v>
      </c>
      <c r="B108" s="77" t="s">
        <v>64</v>
      </c>
      <c r="C108" s="95">
        <v>2230731893</v>
      </c>
      <c r="D108" s="9" t="s">
        <v>245</v>
      </c>
      <c r="E108" s="2" t="s">
        <v>50</v>
      </c>
      <c r="F108" s="3">
        <f t="shared" si="1"/>
        <v>616.25</v>
      </c>
      <c r="G108" s="14">
        <v>616250</v>
      </c>
    </row>
    <row r="109" s="43" customFormat="1" ht="45">
      <c r="A109" s="1">
        <f t="shared" si="2"/>
        <v>106</v>
      </c>
      <c r="B109" s="77" t="s">
        <v>68</v>
      </c>
      <c r="C109" s="95">
        <v>2230731893</v>
      </c>
      <c r="D109" s="9" t="s">
        <v>245</v>
      </c>
      <c r="E109" s="70" t="s">
        <v>56</v>
      </c>
      <c r="F109" s="3">
        <f t="shared" si="1"/>
        <v>211.81999999999999</v>
      </c>
      <c r="G109" s="14">
        <v>211820</v>
      </c>
    </row>
    <row r="110" s="43" customFormat="1" ht="60">
      <c r="A110" s="1">
        <f t="shared" si="2"/>
        <v>107</v>
      </c>
      <c r="B110" s="77" t="s">
        <v>67</v>
      </c>
      <c r="C110" s="95">
        <v>2230731893</v>
      </c>
      <c r="D110" s="9" t="s">
        <v>246</v>
      </c>
      <c r="E110" s="2" t="s">
        <v>50</v>
      </c>
      <c r="F110" s="3">
        <f t="shared" si="1"/>
        <v>124.944</v>
      </c>
      <c r="G110" s="14">
        <v>124944</v>
      </c>
    </row>
    <row r="111" s="43" customFormat="1" ht="30">
      <c r="A111" s="1">
        <f t="shared" si="2"/>
        <v>108</v>
      </c>
      <c r="B111" s="77" t="s">
        <v>66</v>
      </c>
      <c r="C111" s="95">
        <v>2230731893</v>
      </c>
      <c r="D111" s="9" t="s">
        <v>246</v>
      </c>
      <c r="E111" s="2" t="s">
        <v>50</v>
      </c>
      <c r="F111" s="76">
        <v>1135.6800000000001</v>
      </c>
      <c r="G111" s="14">
        <v>1135.6800000000001</v>
      </c>
    </row>
    <row r="112" s="43" customFormat="1" ht="30">
      <c r="A112" s="1">
        <f t="shared" si="2"/>
        <v>109</v>
      </c>
      <c r="B112" s="77" t="s">
        <v>54</v>
      </c>
      <c r="C112" s="95">
        <v>2230731893</v>
      </c>
      <c r="D112" s="9" t="s">
        <v>246</v>
      </c>
      <c r="E112" s="2" t="s">
        <v>50</v>
      </c>
      <c r="F112" s="3">
        <f t="shared" si="1"/>
        <v>474.30000000000001</v>
      </c>
      <c r="G112" s="14">
        <v>474300</v>
      </c>
    </row>
    <row r="113" s="43" customFormat="1" ht="30">
      <c r="A113" s="1">
        <f t="shared" si="2"/>
        <v>110</v>
      </c>
      <c r="B113" s="77" t="s">
        <v>55</v>
      </c>
      <c r="C113" s="95">
        <v>2230731893</v>
      </c>
      <c r="D113" s="9" t="s">
        <v>246</v>
      </c>
      <c r="E113" s="70" t="s">
        <v>56</v>
      </c>
      <c r="F113" s="3">
        <f t="shared" si="1"/>
        <v>314.87484000000001</v>
      </c>
      <c r="G113" s="14">
        <v>314874.84000000003</v>
      </c>
    </row>
    <row r="114" s="43" customFormat="1" ht="30">
      <c r="A114" s="1">
        <f t="shared" si="2"/>
        <v>111</v>
      </c>
      <c r="B114" s="77" t="s">
        <v>57</v>
      </c>
      <c r="C114" s="95">
        <v>2230731893</v>
      </c>
      <c r="D114" s="9" t="s">
        <v>246</v>
      </c>
      <c r="E114" s="70" t="s">
        <v>56</v>
      </c>
      <c r="F114" s="3">
        <f t="shared" si="1"/>
        <v>633.21867000000009</v>
      </c>
      <c r="G114" s="14">
        <v>633218.67000000004</v>
      </c>
    </row>
    <row r="115" s="43" customFormat="1" ht="30">
      <c r="A115" s="1">
        <f t="shared" si="2"/>
        <v>112</v>
      </c>
      <c r="B115" s="77" t="s">
        <v>58</v>
      </c>
      <c r="C115" s="95">
        <v>2230731893</v>
      </c>
      <c r="D115" s="9" t="s">
        <v>246</v>
      </c>
      <c r="E115" s="70" t="s">
        <v>56</v>
      </c>
      <c r="F115" s="3">
        <f t="shared" si="1"/>
        <v>425.57999999999998</v>
      </c>
      <c r="G115" s="14">
        <v>425580</v>
      </c>
    </row>
    <row r="116" s="43" customFormat="1" ht="30">
      <c r="A116" s="1">
        <f t="shared" si="2"/>
        <v>113</v>
      </c>
      <c r="B116" s="77" t="s">
        <v>59</v>
      </c>
      <c r="C116" s="95">
        <v>2230731893</v>
      </c>
      <c r="D116" s="9" t="s">
        <v>246</v>
      </c>
      <c r="E116" s="2" t="s">
        <v>50</v>
      </c>
      <c r="F116" s="3">
        <f t="shared" si="1"/>
        <v>584.89999999999998</v>
      </c>
      <c r="G116" s="14">
        <v>584900</v>
      </c>
    </row>
    <row r="117" s="43" customFormat="1" ht="30">
      <c r="A117" s="1">
        <f t="shared" si="2"/>
        <v>114</v>
      </c>
      <c r="B117" s="77" t="s">
        <v>60</v>
      </c>
      <c r="C117" s="95">
        <v>2230731893</v>
      </c>
      <c r="D117" s="9" t="s">
        <v>246</v>
      </c>
      <c r="E117" s="70" t="s">
        <v>56</v>
      </c>
      <c r="F117" s="98">
        <v>1063.8</v>
      </c>
      <c r="G117" s="14">
        <v>1063.8</v>
      </c>
    </row>
    <row r="118" s="43" customFormat="1" ht="30">
      <c r="A118" s="1">
        <f t="shared" si="2"/>
        <v>115</v>
      </c>
      <c r="B118" s="77" t="s">
        <v>61</v>
      </c>
      <c r="C118" s="95">
        <v>2230731893</v>
      </c>
      <c r="D118" s="9" t="s">
        <v>246</v>
      </c>
      <c r="E118" s="2" t="s">
        <v>50</v>
      </c>
      <c r="F118" s="98">
        <v>1166.1994</v>
      </c>
      <c r="G118" s="14">
        <v>1166.1994</v>
      </c>
    </row>
    <row r="119" s="43" customFormat="1" ht="30">
      <c r="A119" s="1">
        <f t="shared" si="2"/>
        <v>116</v>
      </c>
      <c r="B119" s="77" t="s">
        <v>62</v>
      </c>
      <c r="C119" s="95">
        <v>2230731893</v>
      </c>
      <c r="D119" s="9" t="s">
        <v>246</v>
      </c>
      <c r="E119" s="70" t="s">
        <v>56</v>
      </c>
      <c r="F119" s="3">
        <f t="shared" si="1"/>
        <v>215.524</v>
      </c>
      <c r="G119" s="14">
        <v>215524</v>
      </c>
    </row>
    <row r="120" s="43" customFormat="1" ht="30">
      <c r="A120" s="1">
        <f t="shared" si="2"/>
        <v>117</v>
      </c>
      <c r="B120" s="77" t="s">
        <v>63</v>
      </c>
      <c r="C120" s="95">
        <v>2230731893</v>
      </c>
      <c r="D120" s="9" t="s">
        <v>246</v>
      </c>
      <c r="E120" s="2" t="s">
        <v>50</v>
      </c>
      <c r="F120" s="3">
        <f t="shared" si="1"/>
        <v>895</v>
      </c>
      <c r="G120" s="14">
        <v>895000</v>
      </c>
    </row>
    <row r="121" s="43" customFormat="1" ht="30">
      <c r="A121" s="1">
        <f t="shared" si="2"/>
        <v>118</v>
      </c>
      <c r="B121" s="77" t="s">
        <v>64</v>
      </c>
      <c r="C121" s="95">
        <v>2230731893</v>
      </c>
      <c r="D121" s="9" t="s">
        <v>246</v>
      </c>
      <c r="E121" s="2" t="s">
        <v>50</v>
      </c>
      <c r="F121" s="3">
        <f t="shared" si="1"/>
        <v>616.25</v>
      </c>
      <c r="G121" s="14">
        <v>616250</v>
      </c>
    </row>
    <row r="122" s="43" customFormat="1" ht="30">
      <c r="A122" s="1">
        <f t="shared" si="2"/>
        <v>119</v>
      </c>
      <c r="B122" s="77" t="s">
        <v>65</v>
      </c>
      <c r="C122" s="95">
        <v>2230731893</v>
      </c>
      <c r="D122" s="9" t="s">
        <v>246</v>
      </c>
      <c r="E122" s="2" t="s">
        <v>50</v>
      </c>
      <c r="F122" s="3">
        <f t="shared" si="1"/>
        <v>171.90600000000001</v>
      </c>
      <c r="G122" s="14">
        <v>171906</v>
      </c>
    </row>
    <row r="123" s="43" customFormat="1" ht="30">
      <c r="A123" s="1">
        <f t="shared" si="2"/>
        <v>120</v>
      </c>
      <c r="B123" s="77" t="s">
        <v>53</v>
      </c>
      <c r="C123" s="95">
        <v>2230731893</v>
      </c>
      <c r="D123" s="9" t="s">
        <v>246</v>
      </c>
      <c r="E123" s="2" t="s">
        <v>50</v>
      </c>
      <c r="F123" s="3">
        <f t="shared" ref="F123:F136" si="3">G123/1000</f>
        <v>213.59999999999999</v>
      </c>
      <c r="G123" s="14">
        <v>213600</v>
      </c>
    </row>
    <row r="124" s="43" customFormat="1" ht="45">
      <c r="A124" s="1">
        <f t="shared" si="2"/>
        <v>121</v>
      </c>
      <c r="B124" s="77" t="s">
        <v>68</v>
      </c>
      <c r="C124" s="95">
        <v>2230731893</v>
      </c>
      <c r="D124" s="9" t="s">
        <v>246</v>
      </c>
      <c r="E124" s="70" t="s">
        <v>56</v>
      </c>
      <c r="F124" s="3">
        <f t="shared" si="3"/>
        <v>211.81999999999999</v>
      </c>
      <c r="G124" s="14">
        <v>211820</v>
      </c>
    </row>
    <row r="125" s="43" customFormat="1" ht="30">
      <c r="A125" s="1">
        <f t="shared" si="2"/>
        <v>122</v>
      </c>
      <c r="B125" s="77" t="s">
        <v>66</v>
      </c>
      <c r="C125" s="95">
        <v>2230731893</v>
      </c>
      <c r="D125" s="63" t="s">
        <v>247</v>
      </c>
      <c r="E125" s="2" t="s">
        <v>50</v>
      </c>
      <c r="F125" s="76">
        <v>1135.6800000000001</v>
      </c>
      <c r="G125" s="14">
        <v>1135.6800000000001</v>
      </c>
    </row>
    <row r="126" s="43" customFormat="1" ht="30">
      <c r="A126" s="1">
        <f t="shared" si="2"/>
        <v>123</v>
      </c>
      <c r="B126" s="77" t="s">
        <v>54</v>
      </c>
      <c r="C126" s="95">
        <v>2230731893</v>
      </c>
      <c r="D126" s="63" t="s">
        <v>247</v>
      </c>
      <c r="E126" s="2" t="s">
        <v>50</v>
      </c>
      <c r="F126" s="3">
        <f t="shared" si="3"/>
        <v>474.30000000000001</v>
      </c>
      <c r="G126" s="14">
        <v>474300</v>
      </c>
    </row>
    <row r="127" s="43" customFormat="1" ht="30">
      <c r="A127" s="1">
        <f t="shared" si="2"/>
        <v>124</v>
      </c>
      <c r="B127" s="77" t="s">
        <v>55</v>
      </c>
      <c r="C127" s="95">
        <v>2230731893</v>
      </c>
      <c r="D127" s="63" t="s">
        <v>247</v>
      </c>
      <c r="E127" s="70" t="s">
        <v>56</v>
      </c>
      <c r="F127" s="3">
        <f t="shared" si="3"/>
        <v>314.87484000000001</v>
      </c>
      <c r="G127" s="14">
        <v>314874.84000000003</v>
      </c>
    </row>
    <row r="128" s="43" customFormat="1" ht="30">
      <c r="A128" s="1">
        <f t="shared" si="2"/>
        <v>125</v>
      </c>
      <c r="B128" s="77" t="s">
        <v>57</v>
      </c>
      <c r="C128" s="95">
        <v>2230731893</v>
      </c>
      <c r="D128" s="63" t="s">
        <v>247</v>
      </c>
      <c r="E128" s="70" t="s">
        <v>56</v>
      </c>
      <c r="F128" s="3">
        <f t="shared" si="3"/>
        <v>633.21867000000009</v>
      </c>
      <c r="G128" s="14">
        <v>633218.67000000004</v>
      </c>
    </row>
    <row r="129" s="43" customFormat="1" ht="30">
      <c r="A129" s="1">
        <f t="shared" si="2"/>
        <v>126</v>
      </c>
      <c r="B129" s="77" t="s">
        <v>58</v>
      </c>
      <c r="C129" s="95">
        <v>2230731893</v>
      </c>
      <c r="D129" s="63" t="s">
        <v>247</v>
      </c>
      <c r="E129" s="70" t="s">
        <v>56</v>
      </c>
      <c r="F129" s="3">
        <f t="shared" si="3"/>
        <v>425.57999999999998</v>
      </c>
      <c r="G129" s="14">
        <v>425580</v>
      </c>
    </row>
    <row r="130" s="43" customFormat="1" ht="30">
      <c r="A130" s="1">
        <f t="shared" si="2"/>
        <v>127</v>
      </c>
      <c r="B130" s="77" t="s">
        <v>59</v>
      </c>
      <c r="C130" s="95">
        <v>2230731893</v>
      </c>
      <c r="D130" s="63" t="s">
        <v>247</v>
      </c>
      <c r="E130" s="2" t="s">
        <v>50</v>
      </c>
      <c r="F130" s="3">
        <f t="shared" si="3"/>
        <v>584.89999999999998</v>
      </c>
      <c r="G130" s="14">
        <v>584900</v>
      </c>
    </row>
    <row r="131" s="43" customFormat="1" ht="30">
      <c r="A131" s="1">
        <f t="shared" si="2"/>
        <v>128</v>
      </c>
      <c r="B131" s="77" t="s">
        <v>60</v>
      </c>
      <c r="C131" s="95">
        <v>2230731893</v>
      </c>
      <c r="D131" s="63" t="s">
        <v>247</v>
      </c>
      <c r="E131" s="70" t="s">
        <v>56</v>
      </c>
      <c r="F131" s="98">
        <v>1063.8</v>
      </c>
      <c r="G131" s="14">
        <v>1063.8</v>
      </c>
    </row>
    <row r="132" s="43" customFormat="1" ht="30">
      <c r="A132" s="1">
        <f t="shared" si="2"/>
        <v>129</v>
      </c>
      <c r="B132" s="77" t="s">
        <v>61</v>
      </c>
      <c r="C132" s="95">
        <v>2230731893</v>
      </c>
      <c r="D132" s="63" t="s">
        <v>247</v>
      </c>
      <c r="E132" s="2" t="s">
        <v>50</v>
      </c>
      <c r="F132" s="98">
        <v>1166.1994</v>
      </c>
      <c r="G132" s="14">
        <v>1166.1994</v>
      </c>
    </row>
    <row r="133" s="43" customFormat="1" ht="30">
      <c r="A133" s="1">
        <f t="shared" si="2"/>
        <v>130</v>
      </c>
      <c r="B133" s="77" t="s">
        <v>62</v>
      </c>
      <c r="C133" s="95">
        <v>2230731893</v>
      </c>
      <c r="D133" s="63" t="s">
        <v>247</v>
      </c>
      <c r="E133" s="70" t="s">
        <v>56</v>
      </c>
      <c r="F133" s="3">
        <f t="shared" si="3"/>
        <v>215.524</v>
      </c>
      <c r="G133" s="14">
        <v>215524</v>
      </c>
    </row>
    <row r="134" s="43" customFormat="1" ht="30">
      <c r="A134" s="1">
        <f t="shared" si="2"/>
        <v>131</v>
      </c>
      <c r="B134" s="77" t="s">
        <v>63</v>
      </c>
      <c r="C134" s="95">
        <v>2230731893</v>
      </c>
      <c r="D134" s="63" t="s">
        <v>247</v>
      </c>
      <c r="E134" s="2" t="s">
        <v>50</v>
      </c>
      <c r="F134" s="3">
        <f t="shared" si="3"/>
        <v>895</v>
      </c>
      <c r="G134" s="14">
        <v>895000</v>
      </c>
    </row>
    <row r="135" s="43" customFormat="1" ht="30">
      <c r="A135" s="1">
        <f t="shared" si="2"/>
        <v>132</v>
      </c>
      <c r="B135" s="77" t="s">
        <v>64</v>
      </c>
      <c r="C135" s="95">
        <v>2230731893</v>
      </c>
      <c r="D135" s="63" t="s">
        <v>247</v>
      </c>
      <c r="E135" s="2" t="s">
        <v>50</v>
      </c>
      <c r="F135" s="3">
        <f t="shared" si="3"/>
        <v>616.25</v>
      </c>
      <c r="G135" s="14">
        <v>616250</v>
      </c>
    </row>
    <row r="136" s="43" customFormat="1" ht="45">
      <c r="A136" s="1">
        <f t="shared" si="2"/>
        <v>133</v>
      </c>
      <c r="B136" s="77" t="s">
        <v>68</v>
      </c>
      <c r="C136" s="95">
        <v>2230731893</v>
      </c>
      <c r="D136" s="63" t="s">
        <v>247</v>
      </c>
      <c r="E136" s="70" t="s">
        <v>56</v>
      </c>
      <c r="F136" s="3">
        <f t="shared" si="3"/>
        <v>211.81999999999999</v>
      </c>
      <c r="G136" s="14">
        <v>211820</v>
      </c>
    </row>
    <row r="137" s="43" customFormat="1" ht="45">
      <c r="A137" s="1">
        <f t="shared" si="2"/>
        <v>134</v>
      </c>
      <c r="B137" s="78" t="s">
        <v>265</v>
      </c>
      <c r="C137" s="15">
        <v>2230729431</v>
      </c>
      <c r="D137" s="71" t="s">
        <v>159</v>
      </c>
      <c r="E137" s="2" t="s">
        <v>50</v>
      </c>
      <c r="F137" s="72">
        <v>36</v>
      </c>
      <c r="G137" s="62"/>
    </row>
    <row r="138" s="43" customFormat="1" ht="45">
      <c r="A138" s="1">
        <f t="shared" si="2"/>
        <v>135</v>
      </c>
      <c r="B138" s="78" t="s">
        <v>266</v>
      </c>
      <c r="C138" s="15">
        <v>2230729431</v>
      </c>
      <c r="D138" s="71" t="s">
        <v>159</v>
      </c>
      <c r="E138" s="2" t="s">
        <v>50</v>
      </c>
      <c r="F138" s="72">
        <v>84</v>
      </c>
      <c r="G138" s="62"/>
    </row>
    <row r="139" s="43" customFormat="1" ht="60">
      <c r="A139" s="1">
        <f t="shared" si="2"/>
        <v>136</v>
      </c>
      <c r="B139" s="78" t="s">
        <v>269</v>
      </c>
      <c r="C139" s="15">
        <v>2230729431</v>
      </c>
      <c r="D139" s="71" t="s">
        <v>159</v>
      </c>
      <c r="E139" s="2" t="s">
        <v>50</v>
      </c>
      <c r="F139" s="72">
        <v>85.200000000000003</v>
      </c>
      <c r="G139" s="62"/>
    </row>
    <row r="140" s="43" customFormat="1" ht="45">
      <c r="A140" s="1">
        <f t="shared" si="2"/>
        <v>137</v>
      </c>
      <c r="B140" s="78" t="s">
        <v>267</v>
      </c>
      <c r="C140" s="15">
        <v>2230729431</v>
      </c>
      <c r="D140" s="71" t="s">
        <v>159</v>
      </c>
      <c r="E140" s="2" t="s">
        <v>50</v>
      </c>
      <c r="F140" s="72">
        <v>88.799999999999997</v>
      </c>
      <c r="G140" s="62"/>
    </row>
    <row r="141" s="43" customFormat="1" ht="30">
      <c r="A141" s="1">
        <f t="shared" si="2"/>
        <v>138</v>
      </c>
      <c r="B141" s="78" t="s">
        <v>268</v>
      </c>
      <c r="C141" s="15">
        <v>2230729431</v>
      </c>
      <c r="D141" s="71" t="s">
        <v>159</v>
      </c>
      <c r="E141" s="2" t="s">
        <v>50</v>
      </c>
      <c r="F141" s="72">
        <v>96</v>
      </c>
      <c r="G141" s="62"/>
    </row>
    <row r="142" s="43" customFormat="1" ht="30">
      <c r="A142" s="1">
        <f t="shared" si="2"/>
        <v>139</v>
      </c>
      <c r="B142" s="78" t="s">
        <v>270</v>
      </c>
      <c r="C142" s="15">
        <v>2230729431</v>
      </c>
      <c r="D142" s="71" t="s">
        <v>159</v>
      </c>
      <c r="E142" s="2" t="s">
        <v>50</v>
      </c>
      <c r="F142" s="72">
        <v>24</v>
      </c>
      <c r="G142" s="62"/>
    </row>
    <row r="143" s="43" customFormat="1" ht="45">
      <c r="A143" s="1">
        <f t="shared" si="2"/>
        <v>140</v>
      </c>
      <c r="B143" s="78" t="s">
        <v>271</v>
      </c>
      <c r="C143" s="15">
        <v>2230729431</v>
      </c>
      <c r="D143" s="71" t="s">
        <v>159</v>
      </c>
      <c r="E143" s="2" t="s">
        <v>50</v>
      </c>
      <c r="F143" s="72">
        <v>99</v>
      </c>
      <c r="G143" s="62"/>
    </row>
    <row r="144" s="43" customFormat="1" ht="35.25" customHeight="1">
      <c r="A144" s="1">
        <f t="shared" si="2"/>
        <v>141</v>
      </c>
      <c r="B144" s="79" t="s">
        <v>272</v>
      </c>
      <c r="C144" s="15">
        <v>2230729431</v>
      </c>
      <c r="D144" s="71" t="s">
        <v>159</v>
      </c>
      <c r="E144" s="2" t="s">
        <v>50</v>
      </c>
      <c r="F144" s="72">
        <v>79.760000000000005</v>
      </c>
      <c r="G144" s="62"/>
    </row>
    <row r="145" s="43" customFormat="1" ht="60">
      <c r="A145" s="1">
        <f t="shared" si="2"/>
        <v>142</v>
      </c>
      <c r="B145" s="79" t="s">
        <v>273</v>
      </c>
      <c r="C145" s="15">
        <v>2230729431</v>
      </c>
      <c r="D145" s="71" t="s">
        <v>159</v>
      </c>
      <c r="E145" s="2" t="s">
        <v>50</v>
      </c>
      <c r="F145" s="72">
        <v>91.079999999999998</v>
      </c>
      <c r="G145" s="62"/>
    </row>
    <row r="146" s="43" customFormat="1" ht="30">
      <c r="A146" s="1">
        <f t="shared" si="2"/>
        <v>143</v>
      </c>
      <c r="B146" s="79" t="s">
        <v>274</v>
      </c>
      <c r="C146" s="15">
        <v>2230729431</v>
      </c>
      <c r="D146" s="71" t="s">
        <v>159</v>
      </c>
      <c r="E146" s="2" t="s">
        <v>50</v>
      </c>
      <c r="F146" s="72">
        <v>80.959999999999994</v>
      </c>
      <c r="G146" s="62"/>
    </row>
    <row r="147" s="43" customFormat="1" ht="30">
      <c r="A147" s="1">
        <f t="shared" si="2"/>
        <v>144</v>
      </c>
      <c r="B147" s="79" t="s">
        <v>275</v>
      </c>
      <c r="C147" s="15">
        <v>2230729431</v>
      </c>
      <c r="D147" s="71" t="s">
        <v>159</v>
      </c>
      <c r="E147" s="2" t="s">
        <v>50</v>
      </c>
      <c r="F147" s="72">
        <v>99</v>
      </c>
      <c r="G147" s="62"/>
    </row>
    <row r="148" s="43" customFormat="1" ht="30">
      <c r="A148" s="1">
        <f t="shared" si="2"/>
        <v>145</v>
      </c>
      <c r="B148" s="78" t="s">
        <v>276</v>
      </c>
      <c r="C148" s="15">
        <v>2230729431</v>
      </c>
      <c r="D148" s="71" t="s">
        <v>159</v>
      </c>
      <c r="E148" s="2" t="s">
        <v>50</v>
      </c>
      <c r="F148" s="72">
        <v>262.83999999999997</v>
      </c>
      <c r="G148" s="62"/>
    </row>
    <row r="149" s="43" customFormat="1" ht="45">
      <c r="A149" s="1">
        <f t="shared" si="2"/>
        <v>146</v>
      </c>
      <c r="B149" s="78" t="s">
        <v>277</v>
      </c>
      <c r="C149" s="15">
        <v>2230729431</v>
      </c>
      <c r="D149" s="71" t="s">
        <v>159</v>
      </c>
      <c r="E149" s="2" t="s">
        <v>50</v>
      </c>
      <c r="F149" s="72">
        <v>288</v>
      </c>
      <c r="G149" s="62"/>
    </row>
    <row r="150" s="43" customFormat="1" ht="75">
      <c r="A150" s="1">
        <f t="shared" si="2"/>
        <v>147</v>
      </c>
      <c r="B150" s="78" t="s">
        <v>70</v>
      </c>
      <c r="C150" s="15">
        <v>2230729431</v>
      </c>
      <c r="D150" s="71" t="s">
        <v>159</v>
      </c>
      <c r="E150" s="2" t="s">
        <v>50</v>
      </c>
      <c r="F150" s="72">
        <v>275.69</v>
      </c>
      <c r="G150" s="62"/>
    </row>
    <row r="151" s="43" customFormat="1" ht="30">
      <c r="A151" s="1">
        <f t="shared" si="2"/>
        <v>148</v>
      </c>
      <c r="B151" s="78" t="s">
        <v>278</v>
      </c>
      <c r="C151" s="15">
        <v>2230729431</v>
      </c>
      <c r="D151" s="71" t="s">
        <v>159</v>
      </c>
      <c r="E151" s="2" t="s">
        <v>50</v>
      </c>
      <c r="F151" s="72">
        <v>297</v>
      </c>
      <c r="G151" s="62"/>
    </row>
    <row r="152" s="43" customFormat="1" ht="30">
      <c r="A152" s="1">
        <f t="shared" si="2"/>
        <v>149</v>
      </c>
      <c r="B152" s="78" t="s">
        <v>279</v>
      </c>
      <c r="C152" s="15">
        <v>2230729431</v>
      </c>
      <c r="D152" s="71" t="s">
        <v>159</v>
      </c>
      <c r="E152" s="2" t="s">
        <v>50</v>
      </c>
      <c r="F152" s="72">
        <v>292.22000000000003</v>
      </c>
      <c r="G152" s="62"/>
    </row>
    <row r="153" s="43" customFormat="1" ht="30">
      <c r="A153" s="1">
        <f t="shared" si="2"/>
        <v>150</v>
      </c>
      <c r="B153" s="78" t="s">
        <v>280</v>
      </c>
      <c r="C153" s="15">
        <v>2230729431</v>
      </c>
      <c r="D153" s="71" t="s">
        <v>159</v>
      </c>
      <c r="E153" s="2" t="s">
        <v>50</v>
      </c>
      <c r="F153" s="72">
        <v>144</v>
      </c>
      <c r="G153" s="62"/>
    </row>
    <row r="154" s="43" customFormat="1" ht="30">
      <c r="A154" s="1">
        <f t="shared" si="2"/>
        <v>151</v>
      </c>
      <c r="B154" s="78" t="s">
        <v>53</v>
      </c>
      <c r="C154" s="15">
        <v>2230729431</v>
      </c>
      <c r="D154" s="71" t="s">
        <v>159</v>
      </c>
      <c r="E154" s="2" t="s">
        <v>50</v>
      </c>
      <c r="F154" s="72">
        <v>330.93000000000001</v>
      </c>
      <c r="G154" s="62"/>
    </row>
    <row r="155" s="43" customFormat="1" ht="30">
      <c r="A155" s="1">
        <f t="shared" si="2"/>
        <v>152</v>
      </c>
      <c r="B155" s="78" t="s">
        <v>280</v>
      </c>
      <c r="C155" s="15">
        <v>2230729431</v>
      </c>
      <c r="D155" s="71" t="s">
        <v>159</v>
      </c>
      <c r="E155" s="2" t="s">
        <v>50</v>
      </c>
      <c r="F155" s="72">
        <v>122.40000000000001</v>
      </c>
      <c r="G155" s="62"/>
    </row>
    <row r="156" s="43" customFormat="1" ht="30">
      <c r="A156" s="1">
        <f t="shared" si="2"/>
        <v>153</v>
      </c>
      <c r="B156" s="78" t="s">
        <v>182</v>
      </c>
      <c r="C156" s="73">
        <v>2230729431</v>
      </c>
      <c r="D156" s="71" t="s">
        <v>159</v>
      </c>
      <c r="E156" s="2" t="s">
        <v>50</v>
      </c>
      <c r="F156" s="72">
        <v>222.53999999999999</v>
      </c>
      <c r="G156" s="62"/>
    </row>
    <row r="157" s="43" customFormat="1">
      <c r="A157" s="1">
        <f t="shared" si="2"/>
        <v>154</v>
      </c>
      <c r="B157" s="78" t="s">
        <v>81</v>
      </c>
      <c r="C157" s="15">
        <v>2230729431</v>
      </c>
      <c r="D157" s="23" t="s">
        <v>246</v>
      </c>
      <c r="E157" s="2" t="s">
        <v>52</v>
      </c>
      <c r="F157" s="72">
        <v>325.25</v>
      </c>
      <c r="G157" s="62"/>
    </row>
    <row r="158" s="43" customFormat="1" ht="33.75" customHeight="1">
      <c r="A158" s="1">
        <f t="shared" si="2"/>
        <v>155</v>
      </c>
      <c r="B158" s="78" t="s">
        <v>281</v>
      </c>
      <c r="C158" s="15">
        <v>2230729431</v>
      </c>
      <c r="D158" s="23" t="s">
        <v>246</v>
      </c>
      <c r="E158" s="2" t="s">
        <v>52</v>
      </c>
      <c r="F158" s="72">
        <v>679.69000000000005</v>
      </c>
      <c r="G158" s="62"/>
    </row>
    <row r="159" s="43" customFormat="1">
      <c r="A159" s="1">
        <f t="shared" si="2"/>
        <v>156</v>
      </c>
      <c r="B159" s="78" t="s">
        <v>78</v>
      </c>
      <c r="C159" s="15">
        <v>2230729431</v>
      </c>
      <c r="D159" s="23" t="s">
        <v>246</v>
      </c>
      <c r="E159" s="2" t="s">
        <v>52</v>
      </c>
      <c r="F159" s="72">
        <v>250.30000000000001</v>
      </c>
      <c r="G159" s="62"/>
    </row>
    <row r="160" s="43" customFormat="1" ht="30">
      <c r="A160" s="1">
        <f t="shared" si="2"/>
        <v>157</v>
      </c>
      <c r="B160" s="78" t="s">
        <v>282</v>
      </c>
      <c r="C160" s="15">
        <v>2230729431</v>
      </c>
      <c r="D160" s="23" t="s">
        <v>246</v>
      </c>
      <c r="E160" s="2" t="s">
        <v>52</v>
      </c>
      <c r="F160" s="72">
        <v>170.69</v>
      </c>
      <c r="G160" s="62"/>
    </row>
    <row r="161" s="43" customFormat="1">
      <c r="A161" s="1">
        <f t="shared" si="2"/>
        <v>158</v>
      </c>
      <c r="B161" s="78" t="s">
        <v>79</v>
      </c>
      <c r="C161" s="15">
        <v>2230729431</v>
      </c>
      <c r="D161" s="23" t="s">
        <v>246</v>
      </c>
      <c r="E161" s="2" t="s">
        <v>52</v>
      </c>
      <c r="F161" s="72">
        <v>800.25</v>
      </c>
      <c r="G161" s="62"/>
    </row>
    <row r="162" s="43" customFormat="1" ht="30">
      <c r="A162" s="1">
        <f t="shared" si="2"/>
        <v>159</v>
      </c>
      <c r="B162" s="78" t="s">
        <v>75</v>
      </c>
      <c r="C162" s="15">
        <v>2230729431</v>
      </c>
      <c r="D162" s="23" t="s">
        <v>246</v>
      </c>
      <c r="E162" s="2" t="s">
        <v>50</v>
      </c>
      <c r="F162" s="72">
        <v>150.69</v>
      </c>
      <c r="G162" s="62"/>
    </row>
    <row r="163" s="43" customFormat="1" ht="30">
      <c r="A163" s="1">
        <f t="shared" ref="A163:A226" si="4">A162+1</f>
        <v>160</v>
      </c>
      <c r="B163" s="78" t="s">
        <v>76</v>
      </c>
      <c r="C163" s="15">
        <v>2230729431</v>
      </c>
      <c r="D163" s="23" t="s">
        <v>246</v>
      </c>
      <c r="E163" s="2" t="s">
        <v>50</v>
      </c>
      <c r="F163" s="72">
        <v>99.900000000000006</v>
      </c>
      <c r="G163" s="62"/>
    </row>
    <row r="164" s="43" customFormat="1" ht="30">
      <c r="A164" s="1">
        <f t="shared" si="4"/>
        <v>161</v>
      </c>
      <c r="B164" s="78" t="s">
        <v>75</v>
      </c>
      <c r="C164" s="15">
        <v>2230729431</v>
      </c>
      <c r="D164" s="23" t="s">
        <v>248</v>
      </c>
      <c r="E164" s="2" t="s">
        <v>50</v>
      </c>
      <c r="F164" s="72">
        <v>160</v>
      </c>
      <c r="G164" s="62"/>
    </row>
    <row r="165" s="43" customFormat="1" ht="30">
      <c r="A165" s="1">
        <f t="shared" si="4"/>
        <v>162</v>
      </c>
      <c r="B165" s="78" t="s">
        <v>76</v>
      </c>
      <c r="C165" s="15">
        <v>2230729431</v>
      </c>
      <c r="D165" s="23" t="s">
        <v>248</v>
      </c>
      <c r="E165" s="2" t="s">
        <v>50</v>
      </c>
      <c r="F165" s="72">
        <v>89.5</v>
      </c>
      <c r="G165" s="62"/>
    </row>
    <row r="166" s="43" customFormat="1" ht="30">
      <c r="A166" s="1">
        <f t="shared" si="4"/>
        <v>163</v>
      </c>
      <c r="B166" s="78" t="s">
        <v>75</v>
      </c>
      <c r="C166" s="15">
        <v>2230729431</v>
      </c>
      <c r="D166" s="23" t="s">
        <v>249</v>
      </c>
      <c r="E166" s="2" t="s">
        <v>50</v>
      </c>
      <c r="F166" s="72">
        <v>170.25</v>
      </c>
      <c r="G166" s="62"/>
    </row>
    <row r="167" s="43" customFormat="1" ht="30">
      <c r="A167" s="1">
        <f t="shared" si="4"/>
        <v>164</v>
      </c>
      <c r="B167" s="78" t="s">
        <v>76</v>
      </c>
      <c r="C167" s="15">
        <v>2230729431</v>
      </c>
      <c r="D167" s="23" t="s">
        <v>249</v>
      </c>
      <c r="E167" s="2" t="s">
        <v>50</v>
      </c>
      <c r="F167" s="72">
        <v>90.689999999999998</v>
      </c>
      <c r="G167" s="62"/>
    </row>
    <row r="168" s="43" customFormat="1">
      <c r="A168" s="1">
        <f t="shared" si="4"/>
        <v>165</v>
      </c>
      <c r="B168" s="78" t="s">
        <v>75</v>
      </c>
      <c r="C168" s="15">
        <v>2230729431</v>
      </c>
      <c r="D168" s="23" t="s">
        <v>247</v>
      </c>
      <c r="E168" s="2" t="s">
        <v>52</v>
      </c>
      <c r="F168" s="72">
        <v>850.25</v>
      </c>
      <c r="G168" s="62"/>
    </row>
    <row r="169" s="43" customFormat="1">
      <c r="A169" s="1">
        <f t="shared" si="4"/>
        <v>166</v>
      </c>
      <c r="B169" s="78" t="s">
        <v>76</v>
      </c>
      <c r="C169" s="15">
        <v>2230729431</v>
      </c>
      <c r="D169" s="23" t="s">
        <v>247</v>
      </c>
      <c r="E169" s="2" t="s">
        <v>52</v>
      </c>
      <c r="F169" s="72">
        <v>655.29999999999995</v>
      </c>
      <c r="G169" s="62"/>
    </row>
    <row r="170" s="43" customFormat="1">
      <c r="A170" s="1">
        <f t="shared" si="4"/>
        <v>167</v>
      </c>
      <c r="B170" s="78" t="s">
        <v>80</v>
      </c>
      <c r="C170" s="15">
        <v>2230729431</v>
      </c>
      <c r="D170" s="23" t="s">
        <v>249</v>
      </c>
      <c r="E170" s="2" t="s">
        <v>52</v>
      </c>
      <c r="F170" s="72">
        <v>425.5</v>
      </c>
      <c r="G170" s="62"/>
    </row>
    <row r="171" s="43" customFormat="1">
      <c r="A171" s="1">
        <f t="shared" si="4"/>
        <v>168</v>
      </c>
      <c r="B171" s="78" t="s">
        <v>77</v>
      </c>
      <c r="C171" s="15">
        <v>2230729431</v>
      </c>
      <c r="D171" s="9" t="s">
        <v>245</v>
      </c>
      <c r="E171" s="2" t="s">
        <v>52</v>
      </c>
      <c r="F171" s="72">
        <v>900</v>
      </c>
      <c r="G171" s="62"/>
    </row>
    <row r="172" s="43" customFormat="1">
      <c r="A172" s="1">
        <f t="shared" si="4"/>
        <v>169</v>
      </c>
      <c r="B172" s="78" t="s">
        <v>283</v>
      </c>
      <c r="C172" s="15">
        <v>2230729431</v>
      </c>
      <c r="D172" s="9" t="s">
        <v>245</v>
      </c>
      <c r="E172" s="2" t="s">
        <v>52</v>
      </c>
      <c r="F172" s="72">
        <v>1200.25</v>
      </c>
      <c r="G172" s="62"/>
    </row>
    <row r="173" s="43" customFormat="1">
      <c r="A173" s="1">
        <f t="shared" si="4"/>
        <v>170</v>
      </c>
      <c r="B173" s="78" t="s">
        <v>82</v>
      </c>
      <c r="C173" s="15">
        <v>2230729431</v>
      </c>
      <c r="D173" s="9" t="s">
        <v>245</v>
      </c>
      <c r="E173" s="2" t="s">
        <v>52</v>
      </c>
      <c r="F173" s="72">
        <v>798.69000000000005</v>
      </c>
      <c r="G173" s="62"/>
    </row>
    <row r="174" s="43" customFormat="1" ht="30">
      <c r="A174" s="1">
        <f t="shared" si="4"/>
        <v>171</v>
      </c>
      <c r="B174" s="78" t="s">
        <v>284</v>
      </c>
      <c r="C174" s="15">
        <v>2230729431</v>
      </c>
      <c r="D174" s="9" t="s">
        <v>245</v>
      </c>
      <c r="E174" s="2" t="s">
        <v>50</v>
      </c>
      <c r="F174" s="72">
        <v>450</v>
      </c>
      <c r="G174" s="62"/>
    </row>
    <row r="175" s="43" customFormat="1" ht="30">
      <c r="A175" s="1">
        <f t="shared" si="4"/>
        <v>172</v>
      </c>
      <c r="B175" s="78" t="s">
        <v>276</v>
      </c>
      <c r="C175" s="15">
        <v>2230729431</v>
      </c>
      <c r="D175" s="23" t="s">
        <v>246</v>
      </c>
      <c r="E175" s="2" t="s">
        <v>50</v>
      </c>
      <c r="F175" s="72">
        <v>262.83999999999997</v>
      </c>
      <c r="G175" s="62"/>
    </row>
    <row r="176" s="43" customFormat="1" ht="45">
      <c r="A176" s="1">
        <f t="shared" si="4"/>
        <v>173</v>
      </c>
      <c r="B176" s="78" t="s">
        <v>277</v>
      </c>
      <c r="C176" s="15">
        <v>2230729431</v>
      </c>
      <c r="D176" s="23" t="s">
        <v>246</v>
      </c>
      <c r="E176" s="2" t="s">
        <v>50</v>
      </c>
      <c r="F176" s="72">
        <v>288</v>
      </c>
      <c r="G176" s="62"/>
    </row>
    <row r="177" s="43" customFormat="1" ht="75">
      <c r="A177" s="1">
        <f t="shared" si="4"/>
        <v>174</v>
      </c>
      <c r="B177" s="78" t="s">
        <v>70</v>
      </c>
      <c r="C177" s="15">
        <v>2230729431</v>
      </c>
      <c r="D177" s="23" t="s">
        <v>246</v>
      </c>
      <c r="E177" s="2" t="s">
        <v>50</v>
      </c>
      <c r="F177" s="72">
        <v>275.69</v>
      </c>
      <c r="G177" s="62"/>
    </row>
    <row r="178" s="43" customFormat="1" ht="30">
      <c r="A178" s="1">
        <f t="shared" si="4"/>
        <v>175</v>
      </c>
      <c r="B178" s="78" t="s">
        <v>284</v>
      </c>
      <c r="C178" s="15">
        <v>2230729431</v>
      </c>
      <c r="D178" s="9" t="s">
        <v>245</v>
      </c>
      <c r="E178" s="2" t="s">
        <v>50</v>
      </c>
      <c r="F178" s="72">
        <v>470</v>
      </c>
      <c r="G178" s="62"/>
    </row>
    <row r="179" s="43" customFormat="1" ht="30">
      <c r="A179" s="1">
        <f t="shared" si="4"/>
        <v>176</v>
      </c>
      <c r="B179" s="78" t="s">
        <v>284</v>
      </c>
      <c r="C179" s="15">
        <v>2230729431</v>
      </c>
      <c r="D179" s="23" t="s">
        <v>246</v>
      </c>
      <c r="E179" s="2" t="s">
        <v>50</v>
      </c>
      <c r="F179" s="72">
        <v>350</v>
      </c>
      <c r="G179" s="62"/>
    </row>
    <row r="180" s="43" customFormat="1" ht="30">
      <c r="A180" s="1">
        <f t="shared" si="4"/>
        <v>177</v>
      </c>
      <c r="B180" s="78" t="s">
        <v>284</v>
      </c>
      <c r="C180" s="15">
        <v>2230729431</v>
      </c>
      <c r="D180" s="23" t="s">
        <v>247</v>
      </c>
      <c r="E180" s="2" t="s">
        <v>50</v>
      </c>
      <c r="F180" s="72">
        <v>450</v>
      </c>
      <c r="G180" s="62"/>
    </row>
    <row r="181" s="43" customFormat="1" ht="30">
      <c r="A181" s="1">
        <f t="shared" si="4"/>
        <v>178</v>
      </c>
      <c r="B181" s="80" t="s">
        <v>110</v>
      </c>
      <c r="C181" s="15">
        <v>2240750106</v>
      </c>
      <c r="D181" s="71" t="s">
        <v>159</v>
      </c>
      <c r="E181" s="2" t="s">
        <v>50</v>
      </c>
      <c r="F181" s="3">
        <f>G181/1000</f>
        <v>5061.2230799999998</v>
      </c>
      <c r="G181" s="25">
        <v>5061223.0800000001</v>
      </c>
    </row>
    <row r="182" s="43" customFormat="1" ht="30">
      <c r="A182" s="1">
        <f t="shared" si="4"/>
        <v>179</v>
      </c>
      <c r="B182" s="80" t="s">
        <v>111</v>
      </c>
      <c r="C182" s="15">
        <v>2240750106</v>
      </c>
      <c r="D182" s="71" t="s">
        <v>159</v>
      </c>
      <c r="E182" s="2" t="s">
        <v>50</v>
      </c>
      <c r="F182" s="3">
        <f t="shared" ref="F182:F240" si="5">G182/1000</f>
        <v>1077.6865600000001</v>
      </c>
      <c r="G182" s="24">
        <v>1077686.5600000001</v>
      </c>
    </row>
    <row r="183" s="43" customFormat="1" ht="45">
      <c r="A183" s="1">
        <f t="shared" si="4"/>
        <v>180</v>
      </c>
      <c r="B183" s="80" t="s">
        <v>254</v>
      </c>
      <c r="C183" s="15">
        <v>2240750106</v>
      </c>
      <c r="D183" s="71" t="s">
        <v>159</v>
      </c>
      <c r="E183" s="2" t="s">
        <v>50</v>
      </c>
      <c r="F183" s="3">
        <f t="shared" si="5"/>
        <v>366.10192000000001</v>
      </c>
      <c r="G183" s="24">
        <v>366101.91999999998</v>
      </c>
    </row>
    <row r="184" s="43" customFormat="1" ht="44.25" customHeight="1">
      <c r="A184" s="1">
        <f t="shared" si="4"/>
        <v>181</v>
      </c>
      <c r="B184" s="80" t="s">
        <v>286</v>
      </c>
      <c r="C184" s="15">
        <v>2220659669</v>
      </c>
      <c r="D184" s="71" t="s">
        <v>159</v>
      </c>
      <c r="E184" s="2" t="s">
        <v>50</v>
      </c>
      <c r="F184" s="3">
        <f t="shared" si="5"/>
        <v>260.50299999999999</v>
      </c>
      <c r="G184" s="27">
        <v>260503</v>
      </c>
    </row>
    <row r="185" s="43" customFormat="1" ht="45">
      <c r="A185" s="1">
        <f t="shared" si="4"/>
        <v>182</v>
      </c>
      <c r="B185" s="80" t="s">
        <v>112</v>
      </c>
      <c r="C185" s="90" t="s">
        <v>109</v>
      </c>
      <c r="D185" s="71" t="s">
        <v>159</v>
      </c>
      <c r="E185" s="2" t="s">
        <v>50</v>
      </c>
      <c r="F185" s="3">
        <f t="shared" si="5"/>
        <v>36</v>
      </c>
      <c r="G185" s="28">
        <v>36000</v>
      </c>
    </row>
    <row r="186" s="43" customFormat="1" ht="45">
      <c r="A186" s="1">
        <f t="shared" si="4"/>
        <v>183</v>
      </c>
      <c r="B186" s="80" t="s">
        <v>113</v>
      </c>
      <c r="C186" s="15">
        <v>2220659669</v>
      </c>
      <c r="D186" s="71" t="s">
        <v>159</v>
      </c>
      <c r="E186" s="2" t="s">
        <v>50</v>
      </c>
      <c r="F186" s="3">
        <f t="shared" si="5"/>
        <v>169.44</v>
      </c>
      <c r="G186" s="24">
        <v>169440</v>
      </c>
    </row>
    <row r="187" s="43" customFormat="1" ht="60">
      <c r="A187" s="1">
        <f t="shared" si="4"/>
        <v>184</v>
      </c>
      <c r="B187" s="80" t="s">
        <v>114</v>
      </c>
      <c r="C187" s="15">
        <v>2220659669</v>
      </c>
      <c r="D187" s="71" t="s">
        <v>159</v>
      </c>
      <c r="E187" s="2" t="s">
        <v>50</v>
      </c>
      <c r="F187" s="3">
        <f t="shared" si="5"/>
        <v>182.09</v>
      </c>
      <c r="G187" s="24">
        <v>182090</v>
      </c>
    </row>
    <row r="188" s="43" customFormat="1" ht="38.25" customHeight="1">
      <c r="A188" s="1">
        <f t="shared" si="4"/>
        <v>185</v>
      </c>
      <c r="B188" s="80" t="s">
        <v>115</v>
      </c>
      <c r="C188" s="15">
        <v>2220659669</v>
      </c>
      <c r="D188" s="71" t="s">
        <v>159</v>
      </c>
      <c r="E188" s="2" t="s">
        <v>50</v>
      </c>
      <c r="F188" s="3">
        <f t="shared" si="5"/>
        <v>144</v>
      </c>
      <c r="G188" s="24">
        <v>144000</v>
      </c>
    </row>
    <row r="189" s="43" customFormat="1" ht="45">
      <c r="A189" s="1">
        <f t="shared" si="4"/>
        <v>186</v>
      </c>
      <c r="B189" s="80" t="s">
        <v>255</v>
      </c>
      <c r="C189" s="15">
        <v>2220659669</v>
      </c>
      <c r="D189" s="71" t="s">
        <v>159</v>
      </c>
      <c r="E189" s="2" t="s">
        <v>50</v>
      </c>
      <c r="F189" s="3">
        <f t="shared" si="5"/>
        <v>430.02999999999997</v>
      </c>
      <c r="G189" s="26">
        <v>430030</v>
      </c>
    </row>
    <row r="190" s="43" customFormat="1" ht="45">
      <c r="A190" s="1">
        <f t="shared" si="4"/>
        <v>187</v>
      </c>
      <c r="B190" s="80" t="s">
        <v>264</v>
      </c>
      <c r="C190" s="90" t="s">
        <v>109</v>
      </c>
      <c r="D190" s="71" t="s">
        <v>159</v>
      </c>
      <c r="E190" s="2" t="s">
        <v>50</v>
      </c>
      <c r="F190" s="3">
        <f t="shared" si="5"/>
        <v>53.613</v>
      </c>
      <c r="G190" s="29">
        <v>53613</v>
      </c>
    </row>
    <row r="191" s="43" customFormat="1" ht="45">
      <c r="A191" s="1">
        <f t="shared" si="4"/>
        <v>188</v>
      </c>
      <c r="B191" s="80" t="s">
        <v>116</v>
      </c>
      <c r="C191" s="15">
        <v>2240750106</v>
      </c>
      <c r="D191" s="71" t="s">
        <v>159</v>
      </c>
      <c r="E191" s="2" t="s">
        <v>50</v>
      </c>
      <c r="F191" s="3">
        <f t="shared" si="5"/>
        <v>144</v>
      </c>
      <c r="G191" s="26">
        <v>144000</v>
      </c>
    </row>
    <row r="192" s="43" customFormat="1" ht="45">
      <c r="A192" s="1">
        <f t="shared" si="4"/>
        <v>189</v>
      </c>
      <c r="B192" s="80" t="s">
        <v>117</v>
      </c>
      <c r="C192" s="15">
        <v>2240750106</v>
      </c>
      <c r="D192" s="71" t="s">
        <v>159</v>
      </c>
      <c r="E192" s="2" t="s">
        <v>50</v>
      </c>
      <c r="F192" s="3">
        <f t="shared" si="5"/>
        <v>331.19999999999999</v>
      </c>
      <c r="G192" s="30">
        <v>331200</v>
      </c>
    </row>
    <row r="193" s="43" customFormat="1" ht="30">
      <c r="A193" s="1">
        <f t="shared" si="4"/>
        <v>190</v>
      </c>
      <c r="B193" s="81" t="s">
        <v>118</v>
      </c>
      <c r="C193" s="15">
        <v>2240750106</v>
      </c>
      <c r="D193" s="71" t="s">
        <v>159</v>
      </c>
      <c r="E193" s="2" t="s">
        <v>50</v>
      </c>
      <c r="F193" s="3">
        <f t="shared" si="5"/>
        <v>340.81920000000002</v>
      </c>
      <c r="G193" s="30">
        <v>340819.20000000001</v>
      </c>
    </row>
    <row r="194" s="43" customFormat="1" ht="90">
      <c r="A194" s="1">
        <f t="shared" si="4"/>
        <v>191</v>
      </c>
      <c r="B194" s="80" t="s">
        <v>119</v>
      </c>
      <c r="C194" s="15">
        <v>2220659669</v>
      </c>
      <c r="D194" s="71" t="s">
        <v>159</v>
      </c>
      <c r="E194" s="2" t="s">
        <v>50</v>
      </c>
      <c r="F194" s="3">
        <f t="shared" si="5"/>
        <v>624</v>
      </c>
      <c r="G194" s="26">
        <v>624000</v>
      </c>
    </row>
    <row r="195" s="43" customFormat="1" ht="45">
      <c r="A195" s="1">
        <f t="shared" si="4"/>
        <v>192</v>
      </c>
      <c r="B195" s="80" t="s">
        <v>120</v>
      </c>
      <c r="C195" s="15">
        <v>2220659669</v>
      </c>
      <c r="D195" s="71" t="s">
        <v>159</v>
      </c>
      <c r="E195" s="2" t="s">
        <v>50</v>
      </c>
      <c r="F195" s="3">
        <f t="shared" si="5"/>
        <v>312</v>
      </c>
      <c r="G195" s="30">
        <v>312000</v>
      </c>
    </row>
    <row r="196" s="43" customFormat="1" ht="45">
      <c r="A196" s="1">
        <f t="shared" si="4"/>
        <v>193</v>
      </c>
      <c r="B196" s="80" t="s">
        <v>121</v>
      </c>
      <c r="C196" s="15">
        <v>2220659669</v>
      </c>
      <c r="D196" s="71" t="s">
        <v>159</v>
      </c>
      <c r="E196" s="2" t="s">
        <v>50</v>
      </c>
      <c r="F196" s="3">
        <f t="shared" si="5"/>
        <v>288</v>
      </c>
      <c r="G196" s="31">
        <v>288000</v>
      </c>
    </row>
    <row r="197" s="43" customFormat="1" ht="30">
      <c r="A197" s="1">
        <f t="shared" si="4"/>
        <v>194</v>
      </c>
      <c r="B197" s="80" t="s">
        <v>122</v>
      </c>
      <c r="C197" s="15">
        <v>2220659669</v>
      </c>
      <c r="D197" s="71" t="s">
        <v>159</v>
      </c>
      <c r="E197" s="2" t="s">
        <v>50</v>
      </c>
      <c r="F197" s="3">
        <f t="shared" si="5"/>
        <v>24</v>
      </c>
      <c r="G197" s="31">
        <v>24000</v>
      </c>
    </row>
    <row r="198" s="43" customFormat="1" ht="45">
      <c r="A198" s="1">
        <f t="shared" si="4"/>
        <v>195</v>
      </c>
      <c r="B198" s="80" t="s">
        <v>123</v>
      </c>
      <c r="C198" s="15">
        <v>2240750106</v>
      </c>
      <c r="D198" s="71" t="s">
        <v>159</v>
      </c>
      <c r="E198" s="2" t="s">
        <v>50</v>
      </c>
      <c r="F198" s="3">
        <f t="shared" si="5"/>
        <v>751.68299999999999</v>
      </c>
      <c r="G198" s="25">
        <v>751683</v>
      </c>
    </row>
    <row r="199" s="43" customFormat="1" ht="30">
      <c r="A199" s="1">
        <f t="shared" si="4"/>
        <v>196</v>
      </c>
      <c r="B199" s="80" t="s">
        <v>124</v>
      </c>
      <c r="C199" s="15">
        <v>2240750106</v>
      </c>
      <c r="D199" s="71" t="s">
        <v>159</v>
      </c>
      <c r="E199" s="2" t="s">
        <v>50</v>
      </c>
      <c r="F199" s="3">
        <f t="shared" si="5"/>
        <v>2929.4160000000002</v>
      </c>
      <c r="G199" s="27">
        <v>2929416</v>
      </c>
    </row>
    <row r="200" s="43" customFormat="1" ht="45">
      <c r="A200" s="1">
        <f t="shared" si="4"/>
        <v>197</v>
      </c>
      <c r="B200" s="80" t="s">
        <v>125</v>
      </c>
      <c r="C200" s="15">
        <v>2240750106</v>
      </c>
      <c r="D200" s="71" t="s">
        <v>159</v>
      </c>
      <c r="E200" s="2" t="s">
        <v>50</v>
      </c>
      <c r="F200" s="3">
        <f t="shared" si="5"/>
        <v>686.12400000000002</v>
      </c>
      <c r="G200" s="26">
        <v>686124</v>
      </c>
    </row>
    <row r="201" s="43" customFormat="1" ht="30">
      <c r="A201" s="1">
        <f t="shared" si="4"/>
        <v>198</v>
      </c>
      <c r="B201" s="80" t="s">
        <v>126</v>
      </c>
      <c r="C201" s="15">
        <v>2240750106</v>
      </c>
      <c r="D201" s="71" t="s">
        <v>159</v>
      </c>
      <c r="E201" s="2" t="s">
        <v>50</v>
      </c>
      <c r="F201" s="3">
        <f t="shared" si="5"/>
        <v>124.77528</v>
      </c>
      <c r="G201" s="31">
        <v>124775.28</v>
      </c>
    </row>
    <row r="202" s="43" customFormat="1" ht="45">
      <c r="A202" s="1">
        <f t="shared" si="4"/>
        <v>199</v>
      </c>
      <c r="B202" s="80" t="s">
        <v>262</v>
      </c>
      <c r="C202" s="15">
        <v>2240750106</v>
      </c>
      <c r="D202" s="71" t="s">
        <v>159</v>
      </c>
      <c r="E202" s="2" t="s">
        <v>50</v>
      </c>
      <c r="F202" s="3">
        <f t="shared" si="5"/>
        <v>256.31999999999999</v>
      </c>
      <c r="G202" s="32">
        <f>230400+25920</f>
        <v>256320</v>
      </c>
    </row>
    <row r="203" s="43" customFormat="1" ht="45">
      <c r="A203" s="1">
        <f t="shared" si="4"/>
        <v>200</v>
      </c>
      <c r="B203" s="80" t="s">
        <v>263</v>
      </c>
      <c r="C203" s="15">
        <v>2240750106</v>
      </c>
      <c r="D203" s="71" t="s">
        <v>159</v>
      </c>
      <c r="E203" s="2" t="s">
        <v>50</v>
      </c>
      <c r="F203" s="3">
        <f t="shared" si="5"/>
        <v>372.97000000000003</v>
      </c>
      <c r="G203" s="32">
        <f>347040+25930</f>
        <v>372970</v>
      </c>
    </row>
    <row r="204" s="43" customFormat="1" ht="45">
      <c r="A204" s="1">
        <f t="shared" si="4"/>
        <v>201</v>
      </c>
      <c r="B204" s="80" t="s">
        <v>127</v>
      </c>
      <c r="C204" s="15">
        <v>2240750106</v>
      </c>
      <c r="D204" s="71" t="s">
        <v>159</v>
      </c>
      <c r="E204" s="2" t="s">
        <v>50</v>
      </c>
      <c r="F204" s="3">
        <f t="shared" si="5"/>
        <v>90.317999999999998</v>
      </c>
      <c r="G204" s="33">
        <v>90318</v>
      </c>
    </row>
    <row r="205" s="43" customFormat="1" ht="45">
      <c r="A205" s="1">
        <f t="shared" si="4"/>
        <v>202</v>
      </c>
      <c r="B205" s="80" t="s">
        <v>128</v>
      </c>
      <c r="C205" s="15">
        <v>2240750106</v>
      </c>
      <c r="D205" s="71" t="s">
        <v>159</v>
      </c>
      <c r="E205" s="2" t="s">
        <v>50</v>
      </c>
      <c r="F205" s="3">
        <f t="shared" si="5"/>
        <v>188.119</v>
      </c>
      <c r="G205" s="33">
        <v>188119</v>
      </c>
    </row>
    <row r="206" s="43" customFormat="1" ht="30">
      <c r="A206" s="1">
        <f t="shared" si="4"/>
        <v>203</v>
      </c>
      <c r="B206" s="80" t="s">
        <v>129</v>
      </c>
      <c r="C206" s="15">
        <v>2240750106</v>
      </c>
      <c r="D206" s="71" t="s">
        <v>159</v>
      </c>
      <c r="E206" s="2" t="s">
        <v>50</v>
      </c>
      <c r="F206" s="3">
        <f t="shared" si="5"/>
        <v>183</v>
      </c>
      <c r="G206" s="34">
        <v>183000</v>
      </c>
    </row>
    <row r="207" s="43" customFormat="1" ht="45">
      <c r="A207" s="1">
        <f t="shared" si="4"/>
        <v>204</v>
      </c>
      <c r="B207" s="80" t="s">
        <v>130</v>
      </c>
      <c r="C207" s="15">
        <v>2240750106</v>
      </c>
      <c r="D207" s="71" t="s">
        <v>159</v>
      </c>
      <c r="E207" s="2" t="s">
        <v>50</v>
      </c>
      <c r="F207" s="3">
        <f t="shared" si="5"/>
        <v>717.98398999999995</v>
      </c>
      <c r="G207" s="33">
        <v>717983.98999999999</v>
      </c>
    </row>
    <row r="208" s="43" customFormat="1" ht="45">
      <c r="A208" s="1">
        <f t="shared" si="4"/>
        <v>205</v>
      </c>
      <c r="B208" s="80" t="s">
        <v>131</v>
      </c>
      <c r="C208" s="15">
        <v>2240750106</v>
      </c>
      <c r="D208" s="71" t="s">
        <v>159</v>
      </c>
      <c r="E208" s="2" t="s">
        <v>50</v>
      </c>
      <c r="F208" s="3">
        <f t="shared" si="5"/>
        <v>55.621679999999998</v>
      </c>
      <c r="G208" s="33">
        <v>55621.68</v>
      </c>
    </row>
    <row r="209" s="43" customFormat="1" ht="60">
      <c r="A209" s="1">
        <f t="shared" si="4"/>
        <v>206</v>
      </c>
      <c r="B209" s="80" t="s">
        <v>132</v>
      </c>
      <c r="C209" s="15">
        <v>2240750106</v>
      </c>
      <c r="D209" s="71" t="s">
        <v>159</v>
      </c>
      <c r="E209" s="2" t="s">
        <v>50</v>
      </c>
      <c r="F209" s="3">
        <f t="shared" si="5"/>
        <v>29.088000000000001</v>
      </c>
      <c r="G209" s="24">
        <v>29088</v>
      </c>
    </row>
    <row r="210" s="43" customFormat="1" ht="30">
      <c r="A210" s="1">
        <f t="shared" si="4"/>
        <v>207</v>
      </c>
      <c r="B210" s="80" t="s">
        <v>133</v>
      </c>
      <c r="C210" s="15">
        <v>2240750106</v>
      </c>
      <c r="D210" s="71" t="s">
        <v>159</v>
      </c>
      <c r="E210" s="2" t="s">
        <v>50</v>
      </c>
      <c r="F210" s="3">
        <f t="shared" si="5"/>
        <v>11.228</v>
      </c>
      <c r="G210" s="25">
        <v>11228</v>
      </c>
    </row>
    <row r="211" s="43" customFormat="1" ht="45">
      <c r="A211" s="1">
        <f t="shared" si="4"/>
        <v>208</v>
      </c>
      <c r="B211" s="80" t="s">
        <v>134</v>
      </c>
      <c r="C211" s="15">
        <v>2240750106</v>
      </c>
      <c r="D211" s="71" t="s">
        <v>159</v>
      </c>
      <c r="E211" s="2" t="s">
        <v>50</v>
      </c>
      <c r="F211" s="3">
        <f t="shared" si="5"/>
        <v>15.279999999999999</v>
      </c>
      <c r="G211" s="31">
        <v>15280</v>
      </c>
    </row>
    <row r="212" s="43" customFormat="1" ht="30">
      <c r="A212" s="1">
        <f t="shared" si="4"/>
        <v>209</v>
      </c>
      <c r="B212" s="81" t="s">
        <v>135</v>
      </c>
      <c r="C212" s="15">
        <v>2240750106</v>
      </c>
      <c r="D212" s="71" t="s">
        <v>159</v>
      </c>
      <c r="E212" s="2" t="s">
        <v>50</v>
      </c>
      <c r="F212" s="3">
        <f t="shared" si="5"/>
        <v>16</v>
      </c>
      <c r="G212" s="30">
        <v>16000</v>
      </c>
    </row>
    <row r="213" s="43" customFormat="1" ht="30">
      <c r="A213" s="1">
        <f t="shared" si="4"/>
        <v>210</v>
      </c>
      <c r="B213" s="82" t="s">
        <v>136</v>
      </c>
      <c r="C213" s="15">
        <v>2240750106</v>
      </c>
      <c r="D213" s="71" t="s">
        <v>159</v>
      </c>
      <c r="E213" s="2" t="s">
        <v>50</v>
      </c>
      <c r="F213" s="3">
        <f t="shared" si="5"/>
        <v>7.7000000000000002</v>
      </c>
      <c r="G213" s="35">
        <v>7700</v>
      </c>
    </row>
    <row r="214" s="43" customFormat="1" ht="30">
      <c r="A214" s="1">
        <f t="shared" si="4"/>
        <v>211</v>
      </c>
      <c r="B214" s="82" t="s">
        <v>137</v>
      </c>
      <c r="C214" s="15">
        <v>2240750106</v>
      </c>
      <c r="D214" s="71" t="s">
        <v>159</v>
      </c>
      <c r="E214" s="2" t="s">
        <v>50</v>
      </c>
      <c r="F214" s="76">
        <f t="shared" si="5"/>
        <v>2.3999999999999999</v>
      </c>
      <c r="G214" s="35">
        <v>2400</v>
      </c>
    </row>
    <row r="215" s="43" customFormat="1" ht="45">
      <c r="A215" s="1">
        <f t="shared" si="4"/>
        <v>212</v>
      </c>
      <c r="B215" s="83" t="s">
        <v>138</v>
      </c>
      <c r="C215" s="15">
        <v>2240750106</v>
      </c>
      <c r="D215" s="71" t="s">
        <v>159</v>
      </c>
      <c r="E215" s="2" t="s">
        <v>50</v>
      </c>
      <c r="F215" s="3">
        <f t="shared" si="5"/>
        <v>27.965</v>
      </c>
      <c r="G215" s="36">
        <v>27965</v>
      </c>
    </row>
    <row r="216" s="43" customFormat="1" ht="30">
      <c r="A216" s="1">
        <f t="shared" si="4"/>
        <v>213</v>
      </c>
      <c r="B216" s="80" t="s">
        <v>139</v>
      </c>
      <c r="C216" s="15">
        <v>2240750106</v>
      </c>
      <c r="D216" s="71" t="s">
        <v>159</v>
      </c>
      <c r="E216" s="2" t="s">
        <v>50</v>
      </c>
      <c r="F216" s="3">
        <f t="shared" si="5"/>
        <v>1342.7429999999999</v>
      </c>
      <c r="G216" s="64">
        <v>1342743</v>
      </c>
    </row>
    <row r="217" s="43" customFormat="1" ht="30">
      <c r="A217" s="1">
        <f t="shared" si="4"/>
        <v>214</v>
      </c>
      <c r="B217" s="80" t="s">
        <v>140</v>
      </c>
      <c r="C217" s="15">
        <v>2240750106</v>
      </c>
      <c r="D217" s="71" t="s">
        <v>159</v>
      </c>
      <c r="E217" s="2" t="s">
        <v>50</v>
      </c>
      <c r="F217" s="3">
        <f t="shared" si="5"/>
        <v>516</v>
      </c>
      <c r="G217" s="64">
        <v>516000</v>
      </c>
    </row>
    <row r="218" s="43" customFormat="1" ht="30">
      <c r="A218" s="1">
        <f t="shared" si="4"/>
        <v>215</v>
      </c>
      <c r="B218" s="80" t="s">
        <v>141</v>
      </c>
      <c r="C218" s="15">
        <v>2240750106</v>
      </c>
      <c r="D218" s="71" t="s">
        <v>159</v>
      </c>
      <c r="E218" s="2" t="s">
        <v>50</v>
      </c>
      <c r="F218" s="3">
        <f t="shared" si="5"/>
        <v>1365.7</v>
      </c>
      <c r="G218" s="64">
        <v>1365700</v>
      </c>
    </row>
    <row r="219" s="43" customFormat="1" ht="30">
      <c r="A219" s="1">
        <f t="shared" si="4"/>
        <v>216</v>
      </c>
      <c r="B219" s="80" t="s">
        <v>142</v>
      </c>
      <c r="C219" s="15">
        <v>2240750106</v>
      </c>
      <c r="D219" s="71" t="s">
        <v>159</v>
      </c>
      <c r="E219" s="2" t="s">
        <v>50</v>
      </c>
      <c r="F219" s="3">
        <f t="shared" si="5"/>
        <v>32.895000000000003</v>
      </c>
      <c r="G219" s="64">
        <v>32895</v>
      </c>
    </row>
    <row r="220" s="43" customFormat="1" ht="45">
      <c r="A220" s="1">
        <f t="shared" si="4"/>
        <v>217</v>
      </c>
      <c r="B220" s="84" t="s">
        <v>143</v>
      </c>
      <c r="C220" s="15">
        <v>2230739076</v>
      </c>
      <c r="D220" s="17" t="s">
        <v>250</v>
      </c>
      <c r="E220" s="2" t="s">
        <v>50</v>
      </c>
      <c r="F220" s="3">
        <f t="shared" si="5"/>
        <v>143.06399999999999</v>
      </c>
      <c r="G220" s="50">
        <v>143064</v>
      </c>
    </row>
    <row r="221" s="43" customFormat="1" ht="30">
      <c r="A221" s="1">
        <f t="shared" si="4"/>
        <v>218</v>
      </c>
      <c r="B221" s="85" t="s">
        <v>83</v>
      </c>
      <c r="C221" s="15">
        <v>2230739076</v>
      </c>
      <c r="D221" s="17" t="s">
        <v>250</v>
      </c>
      <c r="E221" s="2" t="s">
        <v>50</v>
      </c>
      <c r="F221" s="3">
        <f t="shared" si="5"/>
        <v>883.70421999999996</v>
      </c>
      <c r="G221" s="50">
        <v>883704.21999999997</v>
      </c>
    </row>
    <row r="222" s="43" customFormat="1" ht="30">
      <c r="A222" s="1">
        <f t="shared" si="4"/>
        <v>219</v>
      </c>
      <c r="B222" s="85" t="s">
        <v>144</v>
      </c>
      <c r="C222" s="15">
        <v>2230739076</v>
      </c>
      <c r="D222" s="17" t="s">
        <v>250</v>
      </c>
      <c r="E222" s="2" t="s">
        <v>50</v>
      </c>
      <c r="F222" s="3">
        <f t="shared" si="5"/>
        <v>124.57980000000001</v>
      </c>
      <c r="G222" s="50">
        <v>124579.8</v>
      </c>
    </row>
    <row r="223" s="43" customFormat="1" ht="30">
      <c r="A223" s="1">
        <f t="shared" si="4"/>
        <v>220</v>
      </c>
      <c r="B223" s="84" t="s">
        <v>145</v>
      </c>
      <c r="C223" s="15">
        <v>2230739076</v>
      </c>
      <c r="D223" s="17" t="s">
        <v>250</v>
      </c>
      <c r="E223" s="2" t="s">
        <v>50</v>
      </c>
      <c r="F223" s="3">
        <f t="shared" si="5"/>
        <v>264.60000000000002</v>
      </c>
      <c r="G223" s="50">
        <v>264600</v>
      </c>
    </row>
    <row r="224" s="43" customFormat="1" ht="30">
      <c r="A224" s="1">
        <f t="shared" si="4"/>
        <v>221</v>
      </c>
      <c r="B224" s="84" t="s">
        <v>48</v>
      </c>
      <c r="C224" s="15">
        <v>2230739076</v>
      </c>
      <c r="D224" s="17" t="s">
        <v>250</v>
      </c>
      <c r="E224" s="2" t="s">
        <v>50</v>
      </c>
      <c r="F224" s="3">
        <f t="shared" si="5"/>
        <v>295.86000000000001</v>
      </c>
      <c r="G224" s="50">
        <v>295860</v>
      </c>
    </row>
    <row r="225" s="43" customFormat="1" ht="45">
      <c r="A225" s="1">
        <f t="shared" si="4"/>
        <v>222</v>
      </c>
      <c r="B225" s="84" t="s">
        <v>146</v>
      </c>
      <c r="C225" s="15">
        <v>2230739076</v>
      </c>
      <c r="D225" s="17" t="s">
        <v>251</v>
      </c>
      <c r="E225" s="2" t="s">
        <v>50</v>
      </c>
      <c r="F225" s="3">
        <f t="shared" si="5"/>
        <v>360</v>
      </c>
      <c r="G225" s="50">
        <v>360000</v>
      </c>
    </row>
    <row r="226" s="43" customFormat="1" ht="45">
      <c r="A226" s="1">
        <f t="shared" si="4"/>
        <v>223</v>
      </c>
      <c r="B226" s="84" t="s">
        <v>146</v>
      </c>
      <c r="C226" s="15">
        <v>2230739076</v>
      </c>
      <c r="D226" s="17" t="s">
        <v>250</v>
      </c>
      <c r="E226" s="2" t="s">
        <v>50</v>
      </c>
      <c r="F226" s="3">
        <f t="shared" si="5"/>
        <v>360</v>
      </c>
      <c r="G226" s="50">
        <v>360000</v>
      </c>
    </row>
    <row r="227" s="43" customFormat="1" ht="45">
      <c r="A227" s="1">
        <f t="shared" ref="A227:A290" si="6">A226+1</f>
        <v>224</v>
      </c>
      <c r="B227" s="84" t="s">
        <v>74</v>
      </c>
      <c r="C227" s="15">
        <v>2230739076</v>
      </c>
      <c r="D227" s="17" t="s">
        <v>250</v>
      </c>
      <c r="E227" s="2" t="s">
        <v>50</v>
      </c>
      <c r="F227" s="3">
        <f t="shared" si="5"/>
        <v>480</v>
      </c>
      <c r="G227" s="50">
        <v>480000</v>
      </c>
    </row>
    <row r="228" s="43" customFormat="1" ht="45">
      <c r="A228" s="1">
        <f t="shared" si="6"/>
        <v>225</v>
      </c>
      <c r="B228" s="84" t="s">
        <v>147</v>
      </c>
      <c r="C228" s="15">
        <v>2230739076</v>
      </c>
      <c r="D228" s="17" t="s">
        <v>251</v>
      </c>
      <c r="E228" s="2" t="s">
        <v>50</v>
      </c>
      <c r="F228" s="3">
        <f t="shared" si="5"/>
        <v>306</v>
      </c>
      <c r="G228" s="50">
        <v>306000</v>
      </c>
    </row>
    <row r="229" s="43" customFormat="1" ht="30">
      <c r="A229" s="1">
        <f t="shared" si="6"/>
        <v>226</v>
      </c>
      <c r="B229" s="84" t="s">
        <v>148</v>
      </c>
      <c r="C229" s="15">
        <v>2230739076</v>
      </c>
      <c r="D229" s="17" t="s">
        <v>250</v>
      </c>
      <c r="E229" s="2" t="s">
        <v>50</v>
      </c>
      <c r="F229" s="3">
        <f t="shared" si="5"/>
        <v>105.01632000000001</v>
      </c>
      <c r="G229" s="51">
        <v>105016.32000000001</v>
      </c>
    </row>
    <row r="230" s="43" customFormat="1" ht="30">
      <c r="A230" s="1">
        <f t="shared" si="6"/>
        <v>227</v>
      </c>
      <c r="B230" s="84" t="s">
        <v>149</v>
      </c>
      <c r="C230" s="15">
        <v>2230739076</v>
      </c>
      <c r="D230" s="17" t="s">
        <v>250</v>
      </c>
      <c r="E230" s="2" t="s">
        <v>50</v>
      </c>
      <c r="F230" s="3">
        <f t="shared" si="5"/>
        <v>104.004</v>
      </c>
      <c r="G230" s="65">
        <v>104004</v>
      </c>
    </row>
    <row r="231" s="43" customFormat="1" ht="30">
      <c r="A231" s="1">
        <f t="shared" si="6"/>
        <v>228</v>
      </c>
      <c r="B231" s="84" t="s">
        <v>150</v>
      </c>
      <c r="C231" s="15">
        <v>2230739076</v>
      </c>
      <c r="D231" s="17" t="s">
        <v>250</v>
      </c>
      <c r="E231" s="2" t="s">
        <v>50</v>
      </c>
      <c r="F231" s="3">
        <f t="shared" si="5"/>
        <v>136.80000000000001</v>
      </c>
      <c r="G231" s="37">
        <v>136800</v>
      </c>
    </row>
    <row r="232" s="43" customFormat="1" ht="30">
      <c r="A232" s="1">
        <f t="shared" si="6"/>
        <v>229</v>
      </c>
      <c r="B232" s="84" t="s">
        <v>151</v>
      </c>
      <c r="C232" s="15">
        <v>2230739076</v>
      </c>
      <c r="D232" s="17" t="s">
        <v>250</v>
      </c>
      <c r="E232" s="2" t="s">
        <v>50</v>
      </c>
      <c r="F232" s="3">
        <f t="shared" si="5"/>
        <v>144</v>
      </c>
      <c r="G232" s="37">
        <v>144000</v>
      </c>
    </row>
    <row r="233" s="43" customFormat="1" ht="45">
      <c r="A233" s="1">
        <f t="shared" si="6"/>
        <v>230</v>
      </c>
      <c r="B233" s="84" t="s">
        <v>152</v>
      </c>
      <c r="C233" s="15">
        <v>2230739076</v>
      </c>
      <c r="D233" s="17" t="s">
        <v>250</v>
      </c>
      <c r="E233" s="2" t="s">
        <v>50</v>
      </c>
      <c r="F233" s="3">
        <f t="shared" si="5"/>
        <v>198</v>
      </c>
      <c r="G233" s="37">
        <v>198000</v>
      </c>
    </row>
    <row r="234" s="43" customFormat="1" ht="45">
      <c r="A234" s="1">
        <f t="shared" si="6"/>
        <v>231</v>
      </c>
      <c r="B234" s="84" t="s">
        <v>153</v>
      </c>
      <c r="C234" s="15">
        <v>2230739076</v>
      </c>
      <c r="D234" s="17" t="s">
        <v>250</v>
      </c>
      <c r="E234" s="2" t="s">
        <v>50</v>
      </c>
      <c r="F234" s="3">
        <f t="shared" si="5"/>
        <v>366</v>
      </c>
      <c r="G234" s="37">
        <v>366000</v>
      </c>
    </row>
    <row r="235" s="43" customFormat="1" ht="30">
      <c r="A235" s="1">
        <f t="shared" si="6"/>
        <v>232</v>
      </c>
      <c r="B235" s="85" t="s">
        <v>154</v>
      </c>
      <c r="C235" s="15">
        <v>2230739076</v>
      </c>
      <c r="D235" s="17" t="s">
        <v>245</v>
      </c>
      <c r="E235" s="2" t="s">
        <v>50</v>
      </c>
      <c r="F235" s="3">
        <f t="shared" si="5"/>
        <v>567.84000000000003</v>
      </c>
      <c r="G235" s="66">
        <v>567840</v>
      </c>
    </row>
    <row r="236" s="43" customFormat="1" ht="30">
      <c r="A236" s="1">
        <f t="shared" si="6"/>
        <v>233</v>
      </c>
      <c r="B236" s="85" t="s">
        <v>155</v>
      </c>
      <c r="C236" s="15">
        <v>2230739076</v>
      </c>
      <c r="D236" s="17" t="s">
        <v>245</v>
      </c>
      <c r="E236" s="2" t="s">
        <v>50</v>
      </c>
      <c r="F236" s="3">
        <f t="shared" si="5"/>
        <v>567.84000000000003</v>
      </c>
      <c r="G236" s="66">
        <v>567840</v>
      </c>
    </row>
    <row r="237" s="43" customFormat="1" ht="30">
      <c r="A237" s="1">
        <f t="shared" si="6"/>
        <v>234</v>
      </c>
      <c r="B237" s="85" t="s">
        <v>154</v>
      </c>
      <c r="C237" s="15">
        <v>2230739076</v>
      </c>
      <c r="D237" s="17" t="s">
        <v>251</v>
      </c>
      <c r="E237" s="2" t="s">
        <v>50</v>
      </c>
      <c r="F237" s="3">
        <f t="shared" si="5"/>
        <v>574.08000000000004</v>
      </c>
      <c r="G237" s="37">
        <v>574080</v>
      </c>
    </row>
    <row r="238" s="43" customFormat="1" ht="30">
      <c r="A238" s="1">
        <f t="shared" si="6"/>
        <v>235</v>
      </c>
      <c r="B238" s="85" t="s">
        <v>155</v>
      </c>
      <c r="C238" s="15">
        <v>2230739076</v>
      </c>
      <c r="D238" s="17" t="s">
        <v>251</v>
      </c>
      <c r="E238" s="2" t="s">
        <v>50</v>
      </c>
      <c r="F238" s="3">
        <f t="shared" si="5"/>
        <v>574.08000000000004</v>
      </c>
      <c r="G238" s="37">
        <v>574080</v>
      </c>
    </row>
    <row r="239" s="43" customFormat="1" ht="30">
      <c r="A239" s="1">
        <f t="shared" si="6"/>
        <v>236</v>
      </c>
      <c r="B239" s="86" t="s">
        <v>156</v>
      </c>
      <c r="C239" s="15">
        <v>2230739076</v>
      </c>
      <c r="D239" s="23" t="s">
        <v>159</v>
      </c>
      <c r="E239" s="2" t="s">
        <v>50</v>
      </c>
      <c r="F239" s="3">
        <f t="shared" si="5"/>
        <v>180</v>
      </c>
      <c r="G239" s="21">
        <v>180000</v>
      </c>
    </row>
    <row r="240" s="43" customFormat="1" ht="30">
      <c r="A240" s="1">
        <f t="shared" si="6"/>
        <v>237</v>
      </c>
      <c r="B240" s="86" t="s">
        <v>157</v>
      </c>
      <c r="C240" s="15">
        <v>2230739076</v>
      </c>
      <c r="D240" s="23" t="s">
        <v>159</v>
      </c>
      <c r="E240" s="2" t="s">
        <v>50</v>
      </c>
      <c r="F240" s="3">
        <f t="shared" si="5"/>
        <v>565.61735999999996</v>
      </c>
      <c r="G240" s="21">
        <v>565617.35999999999</v>
      </c>
    </row>
    <row r="241" s="43" customFormat="1" ht="30">
      <c r="A241" s="1">
        <f t="shared" si="6"/>
        <v>238</v>
      </c>
      <c r="B241" s="87" t="s">
        <v>158</v>
      </c>
      <c r="C241" s="15">
        <v>2230736022</v>
      </c>
      <c r="D241" s="23" t="s">
        <v>159</v>
      </c>
      <c r="E241" s="2" t="s">
        <v>50</v>
      </c>
      <c r="F241" s="38">
        <v>644</v>
      </c>
      <c r="G241" s="62"/>
    </row>
    <row r="242" s="43" customFormat="1" ht="30">
      <c r="A242" s="1">
        <f t="shared" si="6"/>
        <v>239</v>
      </c>
      <c r="B242" s="87" t="s">
        <v>160</v>
      </c>
      <c r="C242" s="20">
        <v>2230736022</v>
      </c>
      <c r="D242" s="23" t="s">
        <v>159</v>
      </c>
      <c r="E242" s="2" t="s">
        <v>50</v>
      </c>
      <c r="F242" s="38">
        <v>281</v>
      </c>
      <c r="G242" s="62"/>
    </row>
    <row r="243" s="43" customFormat="1" ht="30">
      <c r="A243" s="1">
        <f t="shared" si="6"/>
        <v>240</v>
      </c>
      <c r="B243" s="87" t="s">
        <v>161</v>
      </c>
      <c r="C243" s="20">
        <v>2230736022</v>
      </c>
      <c r="D243" s="23" t="s">
        <v>159</v>
      </c>
      <c r="E243" s="2" t="s">
        <v>50</v>
      </c>
      <c r="F243" s="38">
        <v>139</v>
      </c>
      <c r="G243" s="62"/>
    </row>
    <row r="244" s="43" customFormat="1" ht="45">
      <c r="A244" s="1">
        <f t="shared" si="6"/>
        <v>241</v>
      </c>
      <c r="B244" s="87" t="s">
        <v>162</v>
      </c>
      <c r="C244" s="20">
        <v>2230736022</v>
      </c>
      <c r="D244" s="23" t="s">
        <v>159</v>
      </c>
      <c r="E244" s="2" t="s">
        <v>50</v>
      </c>
      <c r="F244" s="38">
        <v>100</v>
      </c>
      <c r="G244" s="62"/>
    </row>
    <row r="245" s="43" customFormat="1" ht="30">
      <c r="A245" s="1">
        <f t="shared" si="6"/>
        <v>242</v>
      </c>
      <c r="B245" s="87" t="s">
        <v>163</v>
      </c>
      <c r="C245" s="20">
        <v>2230736022</v>
      </c>
      <c r="D245" s="23" t="s">
        <v>159</v>
      </c>
      <c r="E245" s="2" t="s">
        <v>50</v>
      </c>
      <c r="F245" s="54">
        <v>2142</v>
      </c>
      <c r="G245" s="62"/>
    </row>
    <row r="246" s="43" customFormat="1" ht="30">
      <c r="A246" s="1">
        <f t="shared" si="6"/>
        <v>243</v>
      </c>
      <c r="B246" s="89" t="s">
        <v>44</v>
      </c>
      <c r="C246" s="15">
        <v>2230740002</v>
      </c>
      <c r="D246" s="17" t="s">
        <v>250</v>
      </c>
      <c r="E246" s="2" t="s">
        <v>50</v>
      </c>
      <c r="F246" s="3">
        <f>G246/1000</f>
        <v>571.06426999999996</v>
      </c>
      <c r="G246" s="52">
        <v>571064.27000000002</v>
      </c>
    </row>
    <row r="247" s="43" customFormat="1" ht="30">
      <c r="A247" s="1">
        <f t="shared" si="6"/>
        <v>244</v>
      </c>
      <c r="B247" s="89" t="s">
        <v>165</v>
      </c>
      <c r="C247" s="15">
        <v>2230740002</v>
      </c>
      <c r="D247" s="17" t="s">
        <v>250</v>
      </c>
      <c r="E247" s="2" t="s">
        <v>50</v>
      </c>
      <c r="F247" s="3">
        <f t="shared" ref="F247:F310" si="7">G247/1000</f>
        <v>189.46799999999999</v>
      </c>
      <c r="G247" s="52">
        <v>189468</v>
      </c>
    </row>
    <row r="248" s="43" customFormat="1" ht="30">
      <c r="A248" s="1">
        <f t="shared" si="6"/>
        <v>245</v>
      </c>
      <c r="B248" s="89" t="s">
        <v>166</v>
      </c>
      <c r="C248" s="15">
        <v>2230740002</v>
      </c>
      <c r="D248" s="17" t="s">
        <v>250</v>
      </c>
      <c r="E248" s="2" t="s">
        <v>50</v>
      </c>
      <c r="F248" s="3">
        <f t="shared" si="7"/>
        <v>67.303080000000008</v>
      </c>
      <c r="G248" s="52">
        <v>67303.080000000002</v>
      </c>
    </row>
    <row r="249" s="43" customFormat="1" ht="45">
      <c r="A249" s="1">
        <f t="shared" si="6"/>
        <v>246</v>
      </c>
      <c r="B249" s="89" t="s">
        <v>167</v>
      </c>
      <c r="C249" s="15">
        <v>2230740002</v>
      </c>
      <c r="D249" s="17" t="s">
        <v>250</v>
      </c>
      <c r="E249" s="2" t="s">
        <v>50</v>
      </c>
      <c r="F249" s="3">
        <f t="shared" si="7"/>
        <v>263.39999999999998</v>
      </c>
      <c r="G249" s="52">
        <v>263400</v>
      </c>
    </row>
    <row r="250" s="43" customFormat="1" ht="30">
      <c r="A250" s="1">
        <f t="shared" si="6"/>
        <v>247</v>
      </c>
      <c r="B250" s="89" t="s">
        <v>66</v>
      </c>
      <c r="C250" s="15">
        <v>2230740002</v>
      </c>
      <c r="D250" s="17" t="s">
        <v>250</v>
      </c>
      <c r="E250" s="2" t="s">
        <v>50</v>
      </c>
      <c r="F250" s="3">
        <f t="shared" si="7"/>
        <v>582.91999999999996</v>
      </c>
      <c r="G250" s="52">
        <v>582920</v>
      </c>
    </row>
    <row r="251" s="43" customFormat="1" ht="45">
      <c r="A251" s="1">
        <f t="shared" si="6"/>
        <v>248</v>
      </c>
      <c r="B251" s="88" t="s">
        <v>168</v>
      </c>
      <c r="C251" s="15">
        <v>2230740002</v>
      </c>
      <c r="D251" s="17" t="s">
        <v>250</v>
      </c>
      <c r="E251" s="2" t="s">
        <v>50</v>
      </c>
      <c r="F251" s="3">
        <f t="shared" si="7"/>
        <v>100.27200000000001</v>
      </c>
      <c r="G251" s="52">
        <v>100272</v>
      </c>
    </row>
    <row r="252" s="43" customFormat="1" ht="30">
      <c r="A252" s="1">
        <f t="shared" si="6"/>
        <v>249</v>
      </c>
      <c r="B252" s="88" t="s">
        <v>169</v>
      </c>
      <c r="C252" s="15">
        <v>2230740002</v>
      </c>
      <c r="D252" s="17" t="s">
        <v>250</v>
      </c>
      <c r="E252" s="2" t="s">
        <v>50</v>
      </c>
      <c r="F252" s="3">
        <f t="shared" si="7"/>
        <v>50.399999999999999</v>
      </c>
      <c r="G252" s="52">
        <v>50400</v>
      </c>
    </row>
    <row r="253" s="43" customFormat="1" ht="30">
      <c r="A253" s="1">
        <f t="shared" si="6"/>
        <v>250</v>
      </c>
      <c r="B253" s="88" t="s">
        <v>170</v>
      </c>
      <c r="C253" s="15">
        <v>2230740002</v>
      </c>
      <c r="D253" s="17" t="s">
        <v>250</v>
      </c>
      <c r="E253" s="2" t="s">
        <v>50</v>
      </c>
      <c r="F253" s="3">
        <f t="shared" si="7"/>
        <v>72</v>
      </c>
      <c r="G253" s="52">
        <v>72000</v>
      </c>
    </row>
    <row r="254" s="43" customFormat="1" ht="33" customHeight="1">
      <c r="A254" s="1">
        <f t="shared" si="6"/>
        <v>251</v>
      </c>
      <c r="B254" s="88" t="s">
        <v>171</v>
      </c>
      <c r="C254" s="15">
        <v>2230740002</v>
      </c>
      <c r="D254" s="17" t="s">
        <v>250</v>
      </c>
      <c r="E254" s="2" t="s">
        <v>50</v>
      </c>
      <c r="F254" s="3">
        <f t="shared" si="7"/>
        <v>18</v>
      </c>
      <c r="G254" s="52">
        <v>18000</v>
      </c>
    </row>
    <row r="255" s="43" customFormat="1" ht="30">
      <c r="A255" s="1">
        <f t="shared" si="6"/>
        <v>252</v>
      </c>
      <c r="B255" s="88" t="s">
        <v>172</v>
      </c>
      <c r="C255" s="15">
        <v>2230740002</v>
      </c>
      <c r="D255" s="17" t="s">
        <v>250</v>
      </c>
      <c r="E255" s="2" t="s">
        <v>50</v>
      </c>
      <c r="F255" s="3">
        <f t="shared" si="7"/>
        <v>81.947999999999993</v>
      </c>
      <c r="G255" s="52">
        <v>81948</v>
      </c>
    </row>
    <row r="256" s="43" customFormat="1" ht="45">
      <c r="A256" s="1">
        <f t="shared" si="6"/>
        <v>253</v>
      </c>
      <c r="B256" s="88" t="s">
        <v>173</v>
      </c>
      <c r="C256" s="15">
        <v>2230740002</v>
      </c>
      <c r="D256" s="17" t="s">
        <v>250</v>
      </c>
      <c r="E256" s="2" t="s">
        <v>50</v>
      </c>
      <c r="F256" s="3">
        <f t="shared" si="7"/>
        <v>69.900000000000006</v>
      </c>
      <c r="G256" s="52">
        <v>69900</v>
      </c>
    </row>
    <row r="257" s="43" customFormat="1" ht="30">
      <c r="A257" s="1">
        <f t="shared" si="6"/>
        <v>254</v>
      </c>
      <c r="B257" s="91" t="s">
        <v>174</v>
      </c>
      <c r="C257" s="15">
        <v>2230740002</v>
      </c>
      <c r="D257" s="17" t="s">
        <v>250</v>
      </c>
      <c r="E257" s="2" t="s">
        <v>50</v>
      </c>
      <c r="F257" s="3">
        <f t="shared" si="7"/>
        <v>162</v>
      </c>
      <c r="G257" s="52">
        <v>162000</v>
      </c>
    </row>
    <row r="258" s="43" customFormat="1" ht="30">
      <c r="A258" s="1">
        <f t="shared" si="6"/>
        <v>255</v>
      </c>
      <c r="B258" s="89" t="s">
        <v>175</v>
      </c>
      <c r="C258" s="15">
        <v>2230740002</v>
      </c>
      <c r="D258" s="17" t="s">
        <v>250</v>
      </c>
      <c r="E258" s="2" t="s">
        <v>50</v>
      </c>
      <c r="F258" s="3">
        <f t="shared" si="7"/>
        <v>45.990000000000002</v>
      </c>
      <c r="G258" s="52">
        <v>45990</v>
      </c>
    </row>
    <row r="259" s="43" customFormat="1" ht="30">
      <c r="A259" s="1">
        <f t="shared" si="6"/>
        <v>256</v>
      </c>
      <c r="B259" s="89" t="s">
        <v>176</v>
      </c>
      <c r="C259" s="15">
        <v>2230740002</v>
      </c>
      <c r="D259" s="17" t="s">
        <v>250</v>
      </c>
      <c r="E259" s="2" t="s">
        <v>50</v>
      </c>
      <c r="F259" s="3">
        <f t="shared" si="7"/>
        <v>71.159999999999997</v>
      </c>
      <c r="G259" s="52">
        <v>71160</v>
      </c>
    </row>
    <row r="260" s="43" customFormat="1" ht="30">
      <c r="A260" s="1">
        <f t="shared" si="6"/>
        <v>257</v>
      </c>
      <c r="B260" s="89" t="s">
        <v>177</v>
      </c>
      <c r="C260" s="15">
        <v>2230740002</v>
      </c>
      <c r="D260" s="17" t="s">
        <v>250</v>
      </c>
      <c r="E260" s="2" t="s">
        <v>50</v>
      </c>
      <c r="F260" s="3">
        <f t="shared" si="7"/>
        <v>302.49959999999999</v>
      </c>
      <c r="G260" s="52">
        <v>302499.59999999998</v>
      </c>
    </row>
    <row r="261" s="43" customFormat="1" ht="30">
      <c r="A261" s="1">
        <f t="shared" si="6"/>
        <v>258</v>
      </c>
      <c r="B261" s="89" t="s">
        <v>178</v>
      </c>
      <c r="C261" s="15">
        <v>2230740002</v>
      </c>
      <c r="D261" s="17" t="s">
        <v>250</v>
      </c>
      <c r="E261" s="2" t="s">
        <v>50</v>
      </c>
      <c r="F261" s="3">
        <f t="shared" si="7"/>
        <v>33.984000000000002</v>
      </c>
      <c r="G261" s="52">
        <v>33984</v>
      </c>
    </row>
    <row r="262" s="43" customFormat="1" ht="30">
      <c r="A262" s="1">
        <f t="shared" si="6"/>
        <v>259</v>
      </c>
      <c r="B262" s="89" t="s">
        <v>164</v>
      </c>
      <c r="C262" s="15">
        <v>2230740002</v>
      </c>
      <c r="D262" s="17" t="s">
        <v>250</v>
      </c>
      <c r="E262" s="2" t="s">
        <v>50</v>
      </c>
      <c r="F262" s="3">
        <f t="shared" si="7"/>
        <v>96</v>
      </c>
      <c r="G262" s="52">
        <v>96000</v>
      </c>
    </row>
    <row r="263" s="43" customFormat="1" ht="45">
      <c r="A263" s="1">
        <f t="shared" si="6"/>
        <v>260</v>
      </c>
      <c r="B263" s="89" t="s">
        <v>179</v>
      </c>
      <c r="C263" s="15">
        <v>2230740002</v>
      </c>
      <c r="D263" s="17" t="s">
        <v>250</v>
      </c>
      <c r="E263" s="2" t="s">
        <v>50</v>
      </c>
      <c r="F263" s="3">
        <f t="shared" si="7"/>
        <v>164.40000000000001</v>
      </c>
      <c r="G263" s="52">
        <v>164400</v>
      </c>
    </row>
    <row r="264" s="43" customFormat="1" ht="60">
      <c r="A264" s="1">
        <f t="shared" si="6"/>
        <v>261</v>
      </c>
      <c r="B264" s="89" t="s">
        <v>180</v>
      </c>
      <c r="C264" s="15">
        <v>2230740002</v>
      </c>
      <c r="D264" s="17" t="s">
        <v>250</v>
      </c>
      <c r="E264" s="2" t="s">
        <v>50</v>
      </c>
      <c r="F264" s="3">
        <f t="shared" si="7"/>
        <v>18.576000000000001</v>
      </c>
      <c r="G264" s="52">
        <v>18576</v>
      </c>
    </row>
    <row r="265" s="43" customFormat="1" ht="30">
      <c r="A265" s="1">
        <f t="shared" si="6"/>
        <v>262</v>
      </c>
      <c r="B265" s="89" t="s">
        <v>181</v>
      </c>
      <c r="C265" s="15">
        <v>2230740002</v>
      </c>
      <c r="D265" s="17" t="s">
        <v>250</v>
      </c>
      <c r="E265" s="2" t="s">
        <v>50</v>
      </c>
      <c r="F265" s="3">
        <f t="shared" si="7"/>
        <v>355.93799999999999</v>
      </c>
      <c r="G265" s="52">
        <v>355938</v>
      </c>
    </row>
    <row r="266" s="43" customFormat="1" ht="75">
      <c r="A266" s="1">
        <f t="shared" si="6"/>
        <v>263</v>
      </c>
      <c r="B266" s="89" t="s">
        <v>183</v>
      </c>
      <c r="C266" s="18">
        <v>2230720228</v>
      </c>
      <c r="D266" s="19" t="s">
        <v>244</v>
      </c>
      <c r="E266" s="2" t="s">
        <v>50</v>
      </c>
      <c r="F266" s="96">
        <v>297</v>
      </c>
      <c r="G266" s="53">
        <v>297</v>
      </c>
    </row>
    <row r="267" s="43" customFormat="1" ht="30">
      <c r="A267" s="1">
        <f t="shared" si="6"/>
        <v>264</v>
      </c>
      <c r="B267" s="89" t="s">
        <v>184</v>
      </c>
      <c r="C267" s="18">
        <v>2230720228</v>
      </c>
      <c r="D267" s="19" t="s">
        <v>245</v>
      </c>
      <c r="E267" s="15" t="s">
        <v>185</v>
      </c>
      <c r="F267" s="96">
        <v>446</v>
      </c>
      <c r="G267" s="53">
        <v>446</v>
      </c>
    </row>
    <row r="268" s="43" customFormat="1" ht="30">
      <c r="A268" s="1">
        <f t="shared" si="6"/>
        <v>265</v>
      </c>
      <c r="B268" s="89" t="s">
        <v>186</v>
      </c>
      <c r="C268" s="18">
        <v>2230720228</v>
      </c>
      <c r="D268" s="19" t="s">
        <v>245</v>
      </c>
      <c r="E268" s="15" t="s">
        <v>185</v>
      </c>
      <c r="F268" s="96">
        <v>400</v>
      </c>
      <c r="G268" s="53">
        <v>400</v>
      </c>
    </row>
    <row r="269" s="43" customFormat="1" ht="30">
      <c r="A269" s="1">
        <f t="shared" si="6"/>
        <v>266</v>
      </c>
      <c r="B269" s="89" t="s">
        <v>187</v>
      </c>
      <c r="C269" s="18">
        <v>2230720228</v>
      </c>
      <c r="D269" s="19" t="s">
        <v>245</v>
      </c>
      <c r="E269" s="15" t="s">
        <v>185</v>
      </c>
      <c r="F269" s="96">
        <v>500</v>
      </c>
      <c r="G269" s="53">
        <v>500</v>
      </c>
    </row>
    <row r="270" s="43" customFormat="1" ht="30.75" customHeight="1">
      <c r="A270" s="1">
        <f t="shared" si="6"/>
        <v>267</v>
      </c>
      <c r="B270" s="89" t="s">
        <v>188</v>
      </c>
      <c r="C270" s="18">
        <v>2230720228</v>
      </c>
      <c r="D270" s="19" t="s">
        <v>252</v>
      </c>
      <c r="E270" s="2" t="s">
        <v>50</v>
      </c>
      <c r="F270" s="96">
        <v>72</v>
      </c>
      <c r="G270" s="53">
        <v>72</v>
      </c>
    </row>
    <row r="271" s="43" customFormat="1" ht="30">
      <c r="A271" s="1">
        <f t="shared" si="6"/>
        <v>268</v>
      </c>
      <c r="B271" s="86" t="s">
        <v>189</v>
      </c>
      <c r="C271" s="18">
        <v>2230720228</v>
      </c>
      <c r="D271" s="19" t="s">
        <v>248</v>
      </c>
      <c r="E271" s="2" t="s">
        <v>50</v>
      </c>
      <c r="F271" s="96">
        <v>102</v>
      </c>
      <c r="G271" s="53">
        <v>102</v>
      </c>
    </row>
    <row r="272" s="43" customFormat="1" ht="30">
      <c r="A272" s="1">
        <f t="shared" si="6"/>
        <v>269</v>
      </c>
      <c r="B272" s="89" t="s">
        <v>190</v>
      </c>
      <c r="C272" s="18">
        <v>2230720228</v>
      </c>
      <c r="D272" s="17" t="s">
        <v>253</v>
      </c>
      <c r="E272" s="2" t="s">
        <v>50</v>
      </c>
      <c r="F272" s="96">
        <v>1000</v>
      </c>
      <c r="G272" s="53">
        <v>1000</v>
      </c>
    </row>
    <row r="273" s="43" customFormat="1" ht="30">
      <c r="A273" s="1">
        <f t="shared" si="6"/>
        <v>270</v>
      </c>
      <c r="B273" s="77" t="s">
        <v>257</v>
      </c>
      <c r="C273" s="20">
        <v>2240752817</v>
      </c>
      <c r="D273" s="23" t="s">
        <v>159</v>
      </c>
      <c r="E273" s="2" t="s">
        <v>50</v>
      </c>
      <c r="F273" s="3">
        <f t="shared" si="7"/>
        <v>36.479999999999997</v>
      </c>
      <c r="G273" s="92">
        <v>36480</v>
      </c>
    </row>
    <row r="274" s="43" customFormat="1" ht="30">
      <c r="A274" s="1">
        <f t="shared" si="6"/>
        <v>271</v>
      </c>
      <c r="B274" s="77" t="s">
        <v>258</v>
      </c>
      <c r="C274" s="20">
        <v>2240752817</v>
      </c>
      <c r="D274" s="23" t="s">
        <v>159</v>
      </c>
      <c r="E274" s="2" t="s">
        <v>50</v>
      </c>
      <c r="F274" s="3">
        <f t="shared" si="7"/>
        <v>324</v>
      </c>
      <c r="G274" s="92">
        <v>324000</v>
      </c>
    </row>
    <row r="275" s="43" customFormat="1" ht="30">
      <c r="A275" s="1">
        <f t="shared" si="6"/>
        <v>272</v>
      </c>
      <c r="B275" s="77" t="s">
        <v>83</v>
      </c>
      <c r="C275" s="20">
        <v>2240752817</v>
      </c>
      <c r="D275" s="23" t="s">
        <v>159</v>
      </c>
      <c r="E275" s="2" t="s">
        <v>50</v>
      </c>
      <c r="F275" s="3">
        <f t="shared" si="7"/>
        <v>829.59692000000007</v>
      </c>
      <c r="G275" s="92">
        <v>829596.92000000004</v>
      </c>
    </row>
    <row r="276" s="43" customFormat="1" ht="45">
      <c r="A276" s="1">
        <f t="shared" si="6"/>
        <v>273</v>
      </c>
      <c r="B276" s="77" t="s">
        <v>259</v>
      </c>
      <c r="C276" s="20">
        <v>2240752817</v>
      </c>
      <c r="D276" s="23" t="s">
        <v>159</v>
      </c>
      <c r="E276" s="2" t="s">
        <v>50</v>
      </c>
      <c r="F276" s="3">
        <f t="shared" si="7"/>
        <v>462</v>
      </c>
      <c r="G276" s="92">
        <v>462000</v>
      </c>
    </row>
    <row r="277" s="43" customFormat="1" ht="30">
      <c r="A277" s="1">
        <f t="shared" si="6"/>
        <v>274</v>
      </c>
      <c r="B277" s="77" t="s">
        <v>260</v>
      </c>
      <c r="C277" s="20">
        <v>2240752817</v>
      </c>
      <c r="D277" s="23" t="s">
        <v>159</v>
      </c>
      <c r="E277" s="2" t="s">
        <v>50</v>
      </c>
      <c r="F277" s="3">
        <f t="shared" si="7"/>
        <v>391.83100000000002</v>
      </c>
      <c r="G277" s="92">
        <v>391831</v>
      </c>
    </row>
    <row r="278" s="43" customFormat="1" ht="75">
      <c r="A278" s="1">
        <f t="shared" si="6"/>
        <v>275</v>
      </c>
      <c r="B278" s="77" t="s">
        <v>261</v>
      </c>
      <c r="C278" s="20">
        <v>2240752817</v>
      </c>
      <c r="D278" s="23" t="s">
        <v>159</v>
      </c>
      <c r="E278" s="2" t="s">
        <v>50</v>
      </c>
      <c r="F278" s="3">
        <f t="shared" si="7"/>
        <v>241</v>
      </c>
      <c r="G278" s="92">
        <v>241000</v>
      </c>
    </row>
    <row r="279" s="43" customFormat="1" ht="30">
      <c r="A279" s="1">
        <f t="shared" si="6"/>
        <v>276</v>
      </c>
      <c r="B279" s="77" t="s">
        <v>170</v>
      </c>
      <c r="C279" s="20">
        <v>2240752817</v>
      </c>
      <c r="D279" s="23" t="s">
        <v>159</v>
      </c>
      <c r="E279" s="2" t="s">
        <v>50</v>
      </c>
      <c r="F279" s="3">
        <f t="shared" si="7"/>
        <v>144</v>
      </c>
      <c r="G279" s="92">
        <v>144000</v>
      </c>
    </row>
    <row r="280" s="43" customFormat="1" ht="30">
      <c r="A280" s="1">
        <f t="shared" si="6"/>
        <v>277</v>
      </c>
      <c r="B280" s="77" t="s">
        <v>191</v>
      </c>
      <c r="C280" s="20">
        <v>2240752817</v>
      </c>
      <c r="D280" s="23" t="s">
        <v>159</v>
      </c>
      <c r="E280" s="2" t="s">
        <v>50</v>
      </c>
      <c r="F280" s="3">
        <f t="shared" si="7"/>
        <v>700.38</v>
      </c>
      <c r="G280" s="92">
        <v>700380</v>
      </c>
    </row>
    <row r="281" s="43" customFormat="1" ht="30">
      <c r="A281" s="1">
        <f t="shared" si="6"/>
        <v>278</v>
      </c>
      <c r="B281" s="77" t="s">
        <v>192</v>
      </c>
      <c r="C281" s="20">
        <v>2240752817</v>
      </c>
      <c r="D281" s="23" t="s">
        <v>159</v>
      </c>
      <c r="E281" s="2" t="s">
        <v>50</v>
      </c>
      <c r="F281" s="3">
        <f t="shared" si="7"/>
        <v>228.99600000000001</v>
      </c>
      <c r="G281" s="92">
        <v>228996</v>
      </c>
    </row>
    <row r="282" s="43" customFormat="1" ht="30">
      <c r="A282" s="1">
        <f t="shared" si="6"/>
        <v>279</v>
      </c>
      <c r="B282" s="77" t="s">
        <v>193</v>
      </c>
      <c r="C282" s="20">
        <v>2240752817</v>
      </c>
      <c r="D282" s="23" t="s">
        <v>159</v>
      </c>
      <c r="E282" s="2" t="s">
        <v>50</v>
      </c>
      <c r="F282" s="3">
        <f t="shared" si="7"/>
        <v>485.10000000000002</v>
      </c>
      <c r="G282" s="92">
        <v>485100</v>
      </c>
    </row>
    <row r="283" s="43" customFormat="1" ht="30">
      <c r="A283" s="1">
        <f t="shared" si="6"/>
        <v>280</v>
      </c>
      <c r="B283" s="77" t="s">
        <v>194</v>
      </c>
      <c r="C283" s="20">
        <v>2240752817</v>
      </c>
      <c r="D283" s="23" t="s">
        <v>159</v>
      </c>
      <c r="E283" s="2" t="s">
        <v>50</v>
      </c>
      <c r="F283" s="3">
        <f t="shared" si="7"/>
        <v>130.84800000000001</v>
      </c>
      <c r="G283" s="92">
        <v>130848</v>
      </c>
    </row>
    <row r="284" s="43" customFormat="1" ht="30">
      <c r="A284" s="1">
        <f t="shared" si="6"/>
        <v>281</v>
      </c>
      <c r="B284" s="77" t="s">
        <v>195</v>
      </c>
      <c r="C284" s="20">
        <v>2240752817</v>
      </c>
      <c r="D284" s="23" t="s">
        <v>159</v>
      </c>
      <c r="E284" s="2" t="s">
        <v>50</v>
      </c>
      <c r="F284" s="3">
        <f t="shared" si="7"/>
        <v>137.46127999999999</v>
      </c>
      <c r="G284" s="92">
        <v>137461.28</v>
      </c>
    </row>
    <row r="285" s="43" customFormat="1" ht="30">
      <c r="A285" s="1">
        <f t="shared" si="6"/>
        <v>282</v>
      </c>
      <c r="B285" s="77" t="s">
        <v>196</v>
      </c>
      <c r="C285" s="20">
        <v>2240752817</v>
      </c>
      <c r="D285" s="23" t="s">
        <v>159</v>
      </c>
      <c r="E285" s="2" t="s">
        <v>50</v>
      </c>
      <c r="F285" s="3">
        <f t="shared" si="7"/>
        <v>120</v>
      </c>
      <c r="G285" s="92">
        <v>120000</v>
      </c>
    </row>
    <row r="286" s="43" customFormat="1" ht="45">
      <c r="A286" s="1">
        <f t="shared" si="6"/>
        <v>283</v>
      </c>
      <c r="B286" s="77" t="s">
        <v>197</v>
      </c>
      <c r="C286" s="20">
        <v>2240752817</v>
      </c>
      <c r="D286" s="23" t="s">
        <v>159</v>
      </c>
      <c r="E286" s="2" t="s">
        <v>50</v>
      </c>
      <c r="F286" s="3">
        <f t="shared" si="7"/>
        <v>163.80000000000001</v>
      </c>
      <c r="G286" s="92">
        <v>163800</v>
      </c>
    </row>
    <row r="287" s="43" customFormat="1" ht="30">
      <c r="A287" s="1">
        <f t="shared" si="6"/>
        <v>284</v>
      </c>
      <c r="B287" s="78" t="s">
        <v>198</v>
      </c>
      <c r="C287" s="15" t="s">
        <v>199</v>
      </c>
      <c r="D287" s="23" t="s">
        <v>159</v>
      </c>
      <c r="E287" s="2" t="s">
        <v>50</v>
      </c>
      <c r="F287" s="3">
        <f t="shared" si="7"/>
        <v>320.57999999999998</v>
      </c>
      <c r="G287" s="55">
        <v>320580</v>
      </c>
    </row>
    <row r="288" s="43" customFormat="1" ht="30">
      <c r="A288" s="1">
        <f t="shared" si="6"/>
        <v>285</v>
      </c>
      <c r="B288" s="78" t="s">
        <v>200</v>
      </c>
      <c r="C288" s="15" t="s">
        <v>199</v>
      </c>
      <c r="D288" s="23" t="s">
        <v>159</v>
      </c>
      <c r="E288" s="2" t="s">
        <v>50</v>
      </c>
      <c r="F288" s="3">
        <f t="shared" si="7"/>
        <v>511.05599999999998</v>
      </c>
      <c r="G288" s="55">
        <v>511056</v>
      </c>
    </row>
    <row r="289" s="43" customFormat="1" ht="45">
      <c r="A289" s="1">
        <f t="shared" si="6"/>
        <v>286</v>
      </c>
      <c r="B289" s="78" t="s">
        <v>201</v>
      </c>
      <c r="C289" s="15" t="s">
        <v>199</v>
      </c>
      <c r="D289" s="23" t="s">
        <v>159</v>
      </c>
      <c r="E289" s="2" t="s">
        <v>50</v>
      </c>
      <c r="F289" s="3">
        <f t="shared" si="7"/>
        <v>306</v>
      </c>
      <c r="G289" s="55">
        <v>306000</v>
      </c>
    </row>
    <row r="290" s="43" customFormat="1" ht="45">
      <c r="A290" s="1">
        <f t="shared" si="6"/>
        <v>287</v>
      </c>
      <c r="B290" s="78" t="s">
        <v>202</v>
      </c>
      <c r="C290" s="15" t="s">
        <v>199</v>
      </c>
      <c r="D290" s="23" t="s">
        <v>159</v>
      </c>
      <c r="E290" s="2" t="s">
        <v>50</v>
      </c>
      <c r="F290" s="3">
        <f t="shared" si="7"/>
        <v>213.59999999999999</v>
      </c>
      <c r="G290" s="55">
        <v>213600</v>
      </c>
    </row>
    <row r="291" s="43" customFormat="1" ht="75">
      <c r="A291" s="1">
        <f t="shared" ref="A291:A343" si="8">A290+1</f>
        <v>288</v>
      </c>
      <c r="B291" s="78" t="s">
        <v>203</v>
      </c>
      <c r="C291" s="15" t="s">
        <v>199</v>
      </c>
      <c r="D291" s="23" t="s">
        <v>159</v>
      </c>
      <c r="E291" s="2" t="s">
        <v>50</v>
      </c>
      <c r="F291" s="3">
        <f t="shared" si="7"/>
        <v>132</v>
      </c>
      <c r="G291" s="55">
        <v>132000</v>
      </c>
    </row>
    <row r="292" s="43" customFormat="1" ht="30">
      <c r="A292" s="1">
        <f t="shared" si="8"/>
        <v>289</v>
      </c>
      <c r="B292" s="78" t="s">
        <v>204</v>
      </c>
      <c r="C292" s="15" t="s">
        <v>199</v>
      </c>
      <c r="D292" s="23" t="s">
        <v>159</v>
      </c>
      <c r="E292" s="2" t="s">
        <v>50</v>
      </c>
      <c r="F292" s="3">
        <f t="shared" si="7"/>
        <v>120</v>
      </c>
      <c r="G292" s="39">
        <v>120000</v>
      </c>
    </row>
    <row r="293" s="43" customFormat="1" ht="45">
      <c r="A293" s="1">
        <f t="shared" si="8"/>
        <v>290</v>
      </c>
      <c r="B293" s="78" t="s">
        <v>205</v>
      </c>
      <c r="C293" s="15" t="s">
        <v>199</v>
      </c>
      <c r="D293" s="23" t="s">
        <v>159</v>
      </c>
      <c r="E293" s="2" t="s">
        <v>50</v>
      </c>
      <c r="F293" s="3">
        <f t="shared" si="7"/>
        <v>144</v>
      </c>
      <c r="G293" s="39">
        <v>144000</v>
      </c>
    </row>
    <row r="294" s="43" customFormat="1" ht="30">
      <c r="A294" s="1">
        <f t="shared" si="8"/>
        <v>291</v>
      </c>
      <c r="B294" s="78" t="s">
        <v>206</v>
      </c>
      <c r="C294" s="15" t="s">
        <v>199</v>
      </c>
      <c r="D294" s="23" t="s">
        <v>159</v>
      </c>
      <c r="E294" s="2" t="s">
        <v>50</v>
      </c>
      <c r="F294" s="3">
        <f t="shared" si="7"/>
        <v>360</v>
      </c>
      <c r="G294" s="39">
        <v>360000</v>
      </c>
    </row>
    <row r="295" s="43" customFormat="1" ht="60">
      <c r="A295" s="1">
        <f t="shared" si="8"/>
        <v>292</v>
      </c>
      <c r="B295" s="78" t="s">
        <v>207</v>
      </c>
      <c r="C295" s="15" t="s">
        <v>199</v>
      </c>
      <c r="D295" s="23" t="s">
        <v>159</v>
      </c>
      <c r="E295" s="2" t="s">
        <v>50</v>
      </c>
      <c r="F295" s="3">
        <f t="shared" si="7"/>
        <v>101.592</v>
      </c>
      <c r="G295" s="39">
        <v>101592</v>
      </c>
    </row>
    <row r="296" s="43" customFormat="1" ht="30">
      <c r="A296" s="1">
        <f t="shared" si="8"/>
        <v>293</v>
      </c>
      <c r="B296" s="78" t="s">
        <v>208</v>
      </c>
      <c r="C296" s="15" t="s">
        <v>199</v>
      </c>
      <c r="D296" s="23" t="s">
        <v>159</v>
      </c>
      <c r="E296" s="2" t="s">
        <v>50</v>
      </c>
      <c r="F296" s="3">
        <f t="shared" si="7"/>
        <v>72</v>
      </c>
      <c r="G296" s="39">
        <v>72000</v>
      </c>
    </row>
    <row r="297" s="43" customFormat="1" ht="75">
      <c r="A297" s="1">
        <f t="shared" si="8"/>
        <v>294</v>
      </c>
      <c r="B297" s="78" t="s">
        <v>209</v>
      </c>
      <c r="C297" s="15" t="s">
        <v>199</v>
      </c>
      <c r="D297" s="23" t="s">
        <v>159</v>
      </c>
      <c r="E297" s="2" t="s">
        <v>50</v>
      </c>
      <c r="F297" s="3">
        <f t="shared" si="7"/>
        <v>56.280000000000001</v>
      </c>
      <c r="G297" s="39">
        <v>56280</v>
      </c>
    </row>
    <row r="298" s="43" customFormat="1" ht="30">
      <c r="A298" s="1">
        <f t="shared" si="8"/>
        <v>295</v>
      </c>
      <c r="B298" s="78" t="s">
        <v>210</v>
      </c>
      <c r="C298" s="15" t="s">
        <v>199</v>
      </c>
      <c r="D298" s="23" t="s">
        <v>159</v>
      </c>
      <c r="E298" s="2" t="s">
        <v>50</v>
      </c>
      <c r="F298" s="3">
        <f t="shared" si="7"/>
        <v>162</v>
      </c>
      <c r="G298" s="39">
        <v>162000</v>
      </c>
    </row>
    <row r="299" s="43" customFormat="1" ht="90">
      <c r="A299" s="1">
        <f t="shared" si="8"/>
        <v>296</v>
      </c>
      <c r="B299" s="78" t="s">
        <v>211</v>
      </c>
      <c r="C299" s="15" t="s">
        <v>199</v>
      </c>
      <c r="D299" s="23" t="s">
        <v>159</v>
      </c>
      <c r="E299" s="2" t="s">
        <v>50</v>
      </c>
      <c r="F299" s="3">
        <f t="shared" si="7"/>
        <v>300</v>
      </c>
      <c r="G299" s="39">
        <v>300000</v>
      </c>
    </row>
    <row r="300" s="43" customFormat="1" ht="45">
      <c r="A300" s="1">
        <f t="shared" si="8"/>
        <v>297</v>
      </c>
      <c r="B300" s="78" t="s">
        <v>212</v>
      </c>
      <c r="C300" s="15" t="s">
        <v>199</v>
      </c>
      <c r="D300" s="23" t="s">
        <v>159</v>
      </c>
      <c r="E300" s="2" t="s">
        <v>50</v>
      </c>
      <c r="F300" s="3">
        <f t="shared" si="7"/>
        <v>178.33329999999998</v>
      </c>
      <c r="G300" s="39">
        <v>178333.29999999999</v>
      </c>
    </row>
    <row r="301" s="43" customFormat="1" ht="45">
      <c r="A301" s="1">
        <f t="shared" si="8"/>
        <v>298</v>
      </c>
      <c r="B301" s="78" t="s">
        <v>213</v>
      </c>
      <c r="C301" s="15" t="s">
        <v>199</v>
      </c>
      <c r="D301" s="23" t="s">
        <v>159</v>
      </c>
      <c r="E301" s="2" t="s">
        <v>50</v>
      </c>
      <c r="F301" s="3">
        <f t="shared" si="7"/>
        <v>480</v>
      </c>
      <c r="G301" s="39">
        <v>480000</v>
      </c>
    </row>
    <row r="302" s="43" customFormat="1" ht="30">
      <c r="A302" s="1">
        <f t="shared" si="8"/>
        <v>299</v>
      </c>
      <c r="B302" s="78" t="s">
        <v>214</v>
      </c>
      <c r="C302" s="15" t="s">
        <v>199</v>
      </c>
      <c r="D302" s="23" t="s">
        <v>159</v>
      </c>
      <c r="E302" s="2" t="s">
        <v>50</v>
      </c>
      <c r="F302" s="3">
        <f t="shared" si="7"/>
        <v>201.19999999999999</v>
      </c>
      <c r="G302" s="39">
        <v>201200</v>
      </c>
    </row>
    <row r="303" s="43" customFormat="1" ht="45">
      <c r="A303" s="1">
        <f t="shared" si="8"/>
        <v>300</v>
      </c>
      <c r="B303" s="78" t="s">
        <v>215</v>
      </c>
      <c r="C303" s="15" t="s">
        <v>199</v>
      </c>
      <c r="D303" s="23" t="s">
        <v>159</v>
      </c>
      <c r="E303" s="2" t="s">
        <v>50</v>
      </c>
      <c r="F303" s="3">
        <f t="shared" si="7"/>
        <v>180</v>
      </c>
      <c r="G303" s="39">
        <v>180000</v>
      </c>
    </row>
    <row r="304" s="43" customFormat="1" ht="60">
      <c r="A304" s="1">
        <f t="shared" si="8"/>
        <v>301</v>
      </c>
      <c r="B304" s="78" t="s">
        <v>216</v>
      </c>
      <c r="C304" s="15" t="s">
        <v>199</v>
      </c>
      <c r="D304" s="23" t="s">
        <v>159</v>
      </c>
      <c r="E304" s="2" t="s">
        <v>50</v>
      </c>
      <c r="F304" s="3">
        <f t="shared" si="7"/>
        <v>198</v>
      </c>
      <c r="G304" s="39">
        <v>198000</v>
      </c>
    </row>
    <row r="305" s="43" customFormat="1" ht="30">
      <c r="A305" s="1">
        <f t="shared" si="8"/>
        <v>302</v>
      </c>
      <c r="B305" s="78" t="s">
        <v>217</v>
      </c>
      <c r="C305" s="15" t="s">
        <v>199</v>
      </c>
      <c r="D305" s="23" t="s">
        <v>159</v>
      </c>
      <c r="E305" s="2" t="s">
        <v>50</v>
      </c>
      <c r="F305" s="3">
        <f t="shared" si="7"/>
        <v>120</v>
      </c>
      <c r="G305" s="39">
        <v>120000</v>
      </c>
    </row>
    <row r="306" s="43" customFormat="1" ht="30">
      <c r="A306" s="1">
        <f t="shared" si="8"/>
        <v>303</v>
      </c>
      <c r="B306" s="78" t="s">
        <v>218</v>
      </c>
      <c r="C306" s="15" t="s">
        <v>199</v>
      </c>
      <c r="D306" s="23" t="s">
        <v>159</v>
      </c>
      <c r="E306" s="2" t="s">
        <v>50</v>
      </c>
      <c r="F306" s="3">
        <f t="shared" si="7"/>
        <v>233.40000000000001</v>
      </c>
      <c r="G306" s="39">
        <v>233400</v>
      </c>
    </row>
    <row r="307" s="43" customFormat="1" ht="30">
      <c r="A307" s="1">
        <f t="shared" si="8"/>
        <v>304</v>
      </c>
      <c r="B307" s="78" t="s">
        <v>219</v>
      </c>
      <c r="C307" s="15" t="s">
        <v>199</v>
      </c>
      <c r="D307" s="23" t="s">
        <v>159</v>
      </c>
      <c r="E307" s="2" t="s">
        <v>50</v>
      </c>
      <c r="F307" s="3">
        <f t="shared" si="7"/>
        <v>270</v>
      </c>
      <c r="G307" s="39">
        <v>270000</v>
      </c>
    </row>
    <row r="308" s="43" customFormat="1" ht="30">
      <c r="A308" s="1">
        <f t="shared" si="8"/>
        <v>305</v>
      </c>
      <c r="B308" s="78" t="s">
        <v>220</v>
      </c>
      <c r="C308" s="15" t="s">
        <v>199</v>
      </c>
      <c r="D308" s="23" t="s">
        <v>159</v>
      </c>
      <c r="E308" s="2" t="s">
        <v>50</v>
      </c>
      <c r="F308" s="3">
        <f t="shared" si="7"/>
        <v>388.12</v>
      </c>
      <c r="G308" s="39">
        <v>388120</v>
      </c>
    </row>
    <row r="309" s="43" customFormat="1" ht="30">
      <c r="A309" s="1">
        <f t="shared" si="8"/>
        <v>306</v>
      </c>
      <c r="B309" s="78" t="s">
        <v>221</v>
      </c>
      <c r="C309" s="15" t="s">
        <v>199</v>
      </c>
      <c r="D309" s="23" t="s">
        <v>159</v>
      </c>
      <c r="E309" s="2" t="s">
        <v>50</v>
      </c>
      <c r="F309" s="3">
        <f t="shared" si="7"/>
        <v>369.69</v>
      </c>
      <c r="G309" s="39">
        <v>369690</v>
      </c>
    </row>
    <row r="310" s="43" customFormat="1" ht="30">
      <c r="A310" s="1">
        <f t="shared" si="8"/>
        <v>307</v>
      </c>
      <c r="B310" s="78" t="s">
        <v>222</v>
      </c>
      <c r="C310" s="15" t="s">
        <v>199</v>
      </c>
      <c r="D310" s="23" t="s">
        <v>159</v>
      </c>
      <c r="E310" s="2" t="s">
        <v>50</v>
      </c>
      <c r="F310" s="3">
        <f t="shared" si="7"/>
        <v>25.824999999999999</v>
      </c>
      <c r="G310" s="39">
        <v>25825</v>
      </c>
    </row>
    <row r="311" s="43" customFormat="1" ht="45">
      <c r="A311" s="1">
        <f t="shared" si="8"/>
        <v>308</v>
      </c>
      <c r="B311" s="78" t="s">
        <v>223</v>
      </c>
      <c r="C311" s="15" t="s">
        <v>199</v>
      </c>
      <c r="D311" s="23" t="s">
        <v>159</v>
      </c>
      <c r="E311" s="2" t="s">
        <v>50</v>
      </c>
      <c r="F311" s="3">
        <f t="shared" ref="F311:F343" si="9">G311/1000</f>
        <v>300.39999999999998</v>
      </c>
      <c r="G311" s="39">
        <v>300400</v>
      </c>
    </row>
    <row r="312" s="43" customFormat="1" ht="30">
      <c r="A312" s="1">
        <f t="shared" si="8"/>
        <v>309</v>
      </c>
      <c r="B312" s="78" t="s">
        <v>224</v>
      </c>
      <c r="C312" s="15" t="s">
        <v>199</v>
      </c>
      <c r="D312" s="23" t="s">
        <v>159</v>
      </c>
      <c r="E312" s="2" t="s">
        <v>50</v>
      </c>
      <c r="F312" s="3">
        <f t="shared" si="9"/>
        <v>474.89999999999998</v>
      </c>
      <c r="G312" s="39">
        <v>474900</v>
      </c>
    </row>
    <row r="313" s="43" customFormat="1" ht="30">
      <c r="A313" s="1">
        <f t="shared" si="8"/>
        <v>310</v>
      </c>
      <c r="B313" s="78" t="s">
        <v>225</v>
      </c>
      <c r="C313" s="15" t="s">
        <v>199</v>
      </c>
      <c r="D313" s="19" t="s">
        <v>244</v>
      </c>
      <c r="E313" s="2" t="s">
        <v>50</v>
      </c>
      <c r="F313" s="3">
        <f t="shared" si="9"/>
        <v>105.05</v>
      </c>
      <c r="G313" s="39">
        <v>105050</v>
      </c>
    </row>
    <row r="314" s="43" customFormat="1" ht="30">
      <c r="A314" s="1">
        <f t="shared" si="8"/>
        <v>311</v>
      </c>
      <c r="B314" s="78" t="s">
        <v>226</v>
      </c>
      <c r="C314" s="15" t="s">
        <v>199</v>
      </c>
      <c r="D314" s="19" t="s">
        <v>244</v>
      </c>
      <c r="E314" s="2" t="s">
        <v>50</v>
      </c>
      <c r="F314" s="3">
        <f t="shared" si="9"/>
        <v>371.94</v>
      </c>
      <c r="G314" s="39">
        <v>371940</v>
      </c>
    </row>
    <row r="315" s="43" customFormat="1" ht="30">
      <c r="A315" s="1">
        <f t="shared" si="8"/>
        <v>312</v>
      </c>
      <c r="B315" s="78" t="s">
        <v>227</v>
      </c>
      <c r="C315" s="15" t="s">
        <v>199</v>
      </c>
      <c r="D315" s="19" t="s">
        <v>244</v>
      </c>
      <c r="E315" s="2" t="s">
        <v>50</v>
      </c>
      <c r="F315" s="3">
        <f t="shared" si="9"/>
        <v>94.5</v>
      </c>
      <c r="G315" s="39">
        <v>94500</v>
      </c>
    </row>
    <row r="316" s="43" customFormat="1" ht="30">
      <c r="A316" s="1">
        <f t="shared" si="8"/>
        <v>313</v>
      </c>
      <c r="B316" s="78" t="s">
        <v>228</v>
      </c>
      <c r="C316" s="15" t="s">
        <v>199</v>
      </c>
      <c r="D316" s="19" t="s">
        <v>244</v>
      </c>
      <c r="E316" s="2" t="s">
        <v>50</v>
      </c>
      <c r="F316" s="3">
        <f t="shared" si="9"/>
        <v>333.91000000000003</v>
      </c>
      <c r="G316" s="39">
        <v>333910</v>
      </c>
    </row>
    <row r="317" s="43" customFormat="1" ht="30">
      <c r="A317" s="1">
        <f t="shared" si="8"/>
        <v>314</v>
      </c>
      <c r="B317" s="78" t="s">
        <v>229</v>
      </c>
      <c r="C317" s="15" t="s">
        <v>199</v>
      </c>
      <c r="D317" s="19" t="s">
        <v>244</v>
      </c>
      <c r="E317" s="2" t="s">
        <v>50</v>
      </c>
      <c r="F317" s="3">
        <f t="shared" si="9"/>
        <v>137.05000000000001</v>
      </c>
      <c r="G317" s="39">
        <v>137050</v>
      </c>
    </row>
    <row r="318" s="43" customFormat="1" ht="40.5" customHeight="1">
      <c r="A318" s="1">
        <f t="shared" si="8"/>
        <v>315</v>
      </c>
      <c r="B318" s="78" t="s">
        <v>230</v>
      </c>
      <c r="C318" s="15" t="s">
        <v>199</v>
      </c>
      <c r="D318" s="19" t="s">
        <v>244</v>
      </c>
      <c r="E318" s="2" t="s">
        <v>50</v>
      </c>
      <c r="F318" s="3">
        <f t="shared" si="9"/>
        <v>84.239999999999995</v>
      </c>
      <c r="G318" s="39">
        <v>84240</v>
      </c>
    </row>
    <row r="319" s="43" customFormat="1" ht="30">
      <c r="A319" s="1">
        <f t="shared" si="8"/>
        <v>316</v>
      </c>
      <c r="B319" s="78" t="s">
        <v>220</v>
      </c>
      <c r="C319" s="15" t="s">
        <v>199</v>
      </c>
      <c r="D319" s="74" t="s">
        <v>245</v>
      </c>
      <c r="E319" s="2" t="s">
        <v>50</v>
      </c>
      <c r="F319" s="3">
        <f t="shared" si="9"/>
        <v>388.12</v>
      </c>
      <c r="G319" s="40">
        <v>388120</v>
      </c>
    </row>
    <row r="320" s="43" customFormat="1" ht="30">
      <c r="A320" s="1">
        <f t="shared" si="8"/>
        <v>317</v>
      </c>
      <c r="B320" s="78" t="s">
        <v>200</v>
      </c>
      <c r="C320" s="15" t="s">
        <v>199</v>
      </c>
      <c r="D320" s="74" t="s">
        <v>245</v>
      </c>
      <c r="E320" s="2" t="s">
        <v>50</v>
      </c>
      <c r="F320" s="3">
        <f t="shared" si="9"/>
        <v>511.05599999999998</v>
      </c>
      <c r="G320" s="39">
        <v>511056</v>
      </c>
    </row>
    <row r="321" s="43" customFormat="1">
      <c r="A321" s="1">
        <f t="shared" si="8"/>
        <v>318</v>
      </c>
      <c r="B321" s="78" t="s">
        <v>231</v>
      </c>
      <c r="C321" s="15" t="s">
        <v>199</v>
      </c>
      <c r="D321" s="75" t="s">
        <v>252</v>
      </c>
      <c r="E321" s="2" t="s">
        <v>52</v>
      </c>
      <c r="F321" s="3">
        <f t="shared" si="9"/>
        <v>142.95750000000001</v>
      </c>
      <c r="G321" s="39">
        <v>142957.5</v>
      </c>
    </row>
    <row r="322" s="43" customFormat="1">
      <c r="A322" s="1">
        <f t="shared" si="8"/>
        <v>319</v>
      </c>
      <c r="B322" s="78" t="s">
        <v>232</v>
      </c>
      <c r="C322" s="15" t="s">
        <v>199</v>
      </c>
      <c r="D322" s="75" t="s">
        <v>252</v>
      </c>
      <c r="E322" s="2" t="s">
        <v>52</v>
      </c>
      <c r="F322" s="3">
        <f t="shared" si="9"/>
        <v>37.4955</v>
      </c>
      <c r="G322" s="39">
        <v>37495.5</v>
      </c>
    </row>
    <row r="323" s="43" customFormat="1" ht="30">
      <c r="A323" s="1">
        <f t="shared" si="8"/>
        <v>320</v>
      </c>
      <c r="B323" s="78" t="s">
        <v>233</v>
      </c>
      <c r="C323" s="15" t="s">
        <v>199</v>
      </c>
      <c r="D323" s="75" t="s">
        <v>252</v>
      </c>
      <c r="E323" s="2" t="s">
        <v>50</v>
      </c>
      <c r="F323" s="3">
        <f t="shared" si="9"/>
        <v>280.01999999999998</v>
      </c>
      <c r="G323" s="39">
        <v>280020</v>
      </c>
    </row>
    <row r="324" s="43" customFormat="1" ht="30">
      <c r="A324" s="1">
        <f t="shared" si="8"/>
        <v>321</v>
      </c>
      <c r="B324" s="78" t="s">
        <v>234</v>
      </c>
      <c r="C324" s="15" t="s">
        <v>199</v>
      </c>
      <c r="D324" s="75" t="s">
        <v>252</v>
      </c>
      <c r="E324" s="2" t="s">
        <v>50</v>
      </c>
      <c r="F324" s="3">
        <f t="shared" si="9"/>
        <v>250.59999999999999</v>
      </c>
      <c r="G324" s="39">
        <v>250600</v>
      </c>
    </row>
    <row r="325" s="43" customFormat="1">
      <c r="A325" s="1">
        <f t="shared" si="8"/>
        <v>322</v>
      </c>
      <c r="B325" s="78" t="s">
        <v>235</v>
      </c>
      <c r="C325" s="15" t="s">
        <v>199</v>
      </c>
      <c r="D325" s="75" t="s">
        <v>252</v>
      </c>
      <c r="E325" s="2" t="s">
        <v>52</v>
      </c>
      <c r="F325" s="3">
        <f t="shared" si="9"/>
        <v>162.435</v>
      </c>
      <c r="G325" s="39">
        <v>162435</v>
      </c>
    </row>
    <row r="326" s="43" customFormat="1">
      <c r="A326" s="1">
        <f t="shared" si="8"/>
        <v>323</v>
      </c>
      <c r="B326" s="78" t="s">
        <v>236</v>
      </c>
      <c r="C326" s="15" t="s">
        <v>199</v>
      </c>
      <c r="D326" s="75" t="s">
        <v>252</v>
      </c>
      <c r="E326" s="2" t="s">
        <v>52</v>
      </c>
      <c r="F326" s="3">
        <f t="shared" si="9"/>
        <v>240.87</v>
      </c>
      <c r="G326" s="39">
        <v>240870</v>
      </c>
    </row>
    <row r="327" s="43" customFormat="1" ht="30">
      <c r="A327" s="1">
        <f t="shared" si="8"/>
        <v>324</v>
      </c>
      <c r="B327" s="78" t="s">
        <v>237</v>
      </c>
      <c r="C327" s="15" t="s">
        <v>199</v>
      </c>
      <c r="D327" s="75" t="s">
        <v>252</v>
      </c>
      <c r="E327" s="2" t="s">
        <v>50</v>
      </c>
      <c r="F327" s="3">
        <f t="shared" si="9"/>
        <v>94.5</v>
      </c>
      <c r="G327" s="39">
        <v>94500</v>
      </c>
    </row>
    <row r="328" s="43" customFormat="1" ht="30">
      <c r="A328" s="1">
        <f t="shared" si="8"/>
        <v>325</v>
      </c>
      <c r="B328" s="78" t="s">
        <v>238</v>
      </c>
      <c r="C328" s="15" t="s">
        <v>199</v>
      </c>
      <c r="D328" s="75" t="s">
        <v>252</v>
      </c>
      <c r="E328" s="2" t="s">
        <v>52</v>
      </c>
      <c r="F328" s="3">
        <f t="shared" si="9"/>
        <v>348.60000000000002</v>
      </c>
      <c r="G328" s="39">
        <v>348600</v>
      </c>
    </row>
    <row r="329" s="43" customFormat="1">
      <c r="A329" s="1">
        <f t="shared" si="8"/>
        <v>326</v>
      </c>
      <c r="B329" s="78" t="s">
        <v>239</v>
      </c>
      <c r="C329" s="15" t="s">
        <v>199</v>
      </c>
      <c r="D329" s="75" t="s">
        <v>252</v>
      </c>
      <c r="E329" s="2" t="s">
        <v>52</v>
      </c>
      <c r="F329" s="3">
        <f t="shared" si="9"/>
        <v>32.549999999999997</v>
      </c>
      <c r="G329" s="39">
        <v>32550</v>
      </c>
    </row>
    <row r="330" s="43" customFormat="1" ht="30">
      <c r="A330" s="1">
        <f t="shared" si="8"/>
        <v>327</v>
      </c>
      <c r="B330" s="78" t="s">
        <v>240</v>
      </c>
      <c r="C330" s="15" t="s">
        <v>199</v>
      </c>
      <c r="D330" s="75" t="s">
        <v>252</v>
      </c>
      <c r="E330" s="2" t="s">
        <v>50</v>
      </c>
      <c r="F330" s="3">
        <f t="shared" si="9"/>
        <v>42.75</v>
      </c>
      <c r="G330" s="39">
        <v>42750</v>
      </c>
    </row>
    <row r="331" s="43" customFormat="1" ht="30">
      <c r="A331" s="1">
        <f t="shared" si="8"/>
        <v>328</v>
      </c>
      <c r="B331" s="78" t="s">
        <v>241</v>
      </c>
      <c r="C331" s="15" t="s">
        <v>199</v>
      </c>
      <c r="D331" s="75" t="s">
        <v>249</v>
      </c>
      <c r="E331" s="2" t="s">
        <v>50</v>
      </c>
      <c r="F331" s="3">
        <f t="shared" si="9"/>
        <v>263.71800000000002</v>
      </c>
      <c r="G331" s="39">
        <v>263718</v>
      </c>
    </row>
    <row r="332" s="43" customFormat="1">
      <c r="A332" s="1">
        <f t="shared" si="8"/>
        <v>329</v>
      </c>
      <c r="B332" s="78" t="s">
        <v>231</v>
      </c>
      <c r="C332" s="15" t="s">
        <v>199</v>
      </c>
      <c r="D332" s="75" t="s">
        <v>249</v>
      </c>
      <c r="E332" s="2" t="s">
        <v>52</v>
      </c>
      <c r="F332" s="3">
        <f t="shared" si="9"/>
        <v>230.02000000000001</v>
      </c>
      <c r="G332" s="39">
        <v>230020</v>
      </c>
    </row>
    <row r="333" s="43" customFormat="1">
      <c r="A333" s="1">
        <f t="shared" si="8"/>
        <v>330</v>
      </c>
      <c r="B333" s="78" t="s">
        <v>232</v>
      </c>
      <c r="C333" s="15" t="s">
        <v>199</v>
      </c>
      <c r="D333" s="75" t="s">
        <v>249</v>
      </c>
      <c r="E333" s="2" t="s">
        <v>52</v>
      </c>
      <c r="F333" s="3">
        <f t="shared" si="9"/>
        <v>35.965000000000003</v>
      </c>
      <c r="G333" s="39">
        <v>35965</v>
      </c>
    </row>
    <row r="334" s="43" customFormat="1" ht="30">
      <c r="A334" s="1">
        <f t="shared" si="8"/>
        <v>331</v>
      </c>
      <c r="B334" s="78" t="s">
        <v>242</v>
      </c>
      <c r="C334" s="15" t="s">
        <v>199</v>
      </c>
      <c r="D334" s="75" t="s">
        <v>249</v>
      </c>
      <c r="E334" s="2" t="s">
        <v>50</v>
      </c>
      <c r="F334" s="3">
        <f t="shared" si="9"/>
        <v>241.84999999999999</v>
      </c>
      <c r="G334" s="39">
        <v>241850</v>
      </c>
    </row>
    <row r="335" s="43" customFormat="1" ht="30">
      <c r="A335" s="1">
        <f t="shared" si="8"/>
        <v>332</v>
      </c>
      <c r="B335" s="78" t="s">
        <v>234</v>
      </c>
      <c r="C335" s="15" t="s">
        <v>199</v>
      </c>
      <c r="D335" s="75" t="s">
        <v>249</v>
      </c>
      <c r="E335" s="2" t="s">
        <v>50</v>
      </c>
      <c r="F335" s="3">
        <f t="shared" si="9"/>
        <v>351.25</v>
      </c>
      <c r="G335" s="39">
        <v>351250</v>
      </c>
    </row>
    <row r="336" s="43" customFormat="1">
      <c r="A336" s="1">
        <f t="shared" si="8"/>
        <v>333</v>
      </c>
      <c r="B336" s="78" t="s">
        <v>235</v>
      </c>
      <c r="C336" s="15" t="s">
        <v>199</v>
      </c>
      <c r="D336" s="75" t="s">
        <v>249</v>
      </c>
      <c r="E336" s="2" t="s">
        <v>52</v>
      </c>
      <c r="F336" s="3">
        <f t="shared" si="9"/>
        <v>110.91800000000001</v>
      </c>
      <c r="G336" s="39">
        <v>110918</v>
      </c>
    </row>
    <row r="337" s="43" customFormat="1">
      <c r="A337" s="1">
        <f t="shared" si="8"/>
        <v>334</v>
      </c>
      <c r="B337" s="78" t="s">
        <v>236</v>
      </c>
      <c r="C337" s="15" t="s">
        <v>199</v>
      </c>
      <c r="D337" s="75" t="s">
        <v>249</v>
      </c>
      <c r="E337" s="2" t="s">
        <v>52</v>
      </c>
      <c r="F337" s="3">
        <f t="shared" si="9"/>
        <v>272.64999999999998</v>
      </c>
      <c r="G337" s="39">
        <v>272650</v>
      </c>
    </row>
    <row r="338" s="43" customFormat="1" ht="41.25" customHeight="1">
      <c r="A338" s="1">
        <f t="shared" si="8"/>
        <v>335</v>
      </c>
      <c r="B338" s="78" t="s">
        <v>243</v>
      </c>
      <c r="C338" s="15" t="s">
        <v>199</v>
      </c>
      <c r="D338" s="75" t="s">
        <v>249</v>
      </c>
      <c r="E338" s="2" t="s">
        <v>50</v>
      </c>
      <c r="F338" s="3">
        <f t="shared" si="9"/>
        <v>186.09999999999999</v>
      </c>
      <c r="G338" s="39">
        <v>186100</v>
      </c>
    </row>
    <row r="339" s="43" customFormat="1" ht="30">
      <c r="A339" s="1">
        <f t="shared" si="8"/>
        <v>336</v>
      </c>
      <c r="B339" s="78" t="s">
        <v>238</v>
      </c>
      <c r="C339" s="15" t="s">
        <v>199</v>
      </c>
      <c r="D339" s="75" t="s">
        <v>249</v>
      </c>
      <c r="E339" s="2" t="s">
        <v>52</v>
      </c>
      <c r="F339" s="3">
        <f t="shared" si="9"/>
        <v>374.39999999999998</v>
      </c>
      <c r="G339" s="39">
        <v>374400</v>
      </c>
    </row>
    <row r="340" s="43" customFormat="1">
      <c r="A340" s="1">
        <f t="shared" si="8"/>
        <v>337</v>
      </c>
      <c r="B340" s="78" t="s">
        <v>239</v>
      </c>
      <c r="C340" s="15" t="s">
        <v>199</v>
      </c>
      <c r="D340" s="75" t="s">
        <v>249</v>
      </c>
      <c r="E340" s="2" t="s">
        <v>52</v>
      </c>
      <c r="F340" s="3">
        <f t="shared" si="9"/>
        <v>67.549999999999997</v>
      </c>
      <c r="G340" s="39">
        <v>67550</v>
      </c>
    </row>
    <row r="341" s="43" customFormat="1" ht="30">
      <c r="A341" s="1">
        <f t="shared" si="8"/>
        <v>338</v>
      </c>
      <c r="B341" s="78" t="s">
        <v>240</v>
      </c>
      <c r="C341" s="15" t="s">
        <v>199</v>
      </c>
      <c r="D341" s="75" t="s">
        <v>249</v>
      </c>
      <c r="E341" s="2" t="s">
        <v>50</v>
      </c>
      <c r="F341" s="3">
        <f t="shared" si="9"/>
        <v>68.400000000000006</v>
      </c>
      <c r="G341" s="39">
        <v>68400</v>
      </c>
    </row>
    <row r="342" s="43" customFormat="1" ht="30">
      <c r="A342" s="1">
        <f t="shared" si="8"/>
        <v>339</v>
      </c>
      <c r="B342" s="78" t="s">
        <v>220</v>
      </c>
      <c r="C342" s="15" t="s">
        <v>199</v>
      </c>
      <c r="D342" s="75" t="s">
        <v>247</v>
      </c>
      <c r="E342" s="2" t="s">
        <v>50</v>
      </c>
      <c r="F342" s="3">
        <f t="shared" si="9"/>
        <v>388.12</v>
      </c>
      <c r="G342" s="39">
        <v>388120</v>
      </c>
    </row>
    <row r="343" s="43" customFormat="1" ht="30">
      <c r="A343" s="1">
        <f t="shared" si="8"/>
        <v>340</v>
      </c>
      <c r="B343" s="78" t="s">
        <v>200</v>
      </c>
      <c r="C343" s="15" t="s">
        <v>199</v>
      </c>
      <c r="D343" s="75" t="s">
        <v>247</v>
      </c>
      <c r="E343" s="2" t="s">
        <v>50</v>
      </c>
      <c r="F343" s="3">
        <f t="shared" si="9"/>
        <v>516.67200000000003</v>
      </c>
      <c r="G343" s="39">
        <v>516672</v>
      </c>
    </row>
    <row r="344" s="43" customFormat="1">
      <c r="A344" s="134" t="s">
        <v>27</v>
      </c>
      <c r="B344" s="135"/>
      <c r="C344" s="135"/>
      <c r="D344" s="135"/>
      <c r="E344" s="135"/>
      <c r="F344" s="6">
        <f>SUM(F4:F343)</f>
        <v>147009.64360999988</v>
      </c>
    </row>
    <row r="345" s="43" customFormat="1">
      <c r="A345" s="1"/>
      <c r="B345" s="8"/>
      <c r="C345" s="2"/>
      <c r="D345" s="4"/>
      <c r="E345" s="56"/>
      <c r="F345" s="5"/>
    </row>
    <row r="346">
      <c r="A346" s="41" t="s">
        <v>6</v>
      </c>
    </row>
    <row r="347">
      <c r="A347" s="58" t="s">
        <v>28</v>
      </c>
      <c r="B347" s="59"/>
      <c r="C347" s="58" t="s">
        <v>29</v>
      </c>
    </row>
    <row r="348">
      <c r="A348" s="132" t="s">
        <v>30</v>
      </c>
      <c r="B348" s="133"/>
      <c r="C348" s="58"/>
    </row>
    <row r="349">
      <c r="A349" s="58"/>
      <c r="B349" s="59"/>
      <c r="C349" s="58"/>
    </row>
  </sheetData>
  <mergeCells count="3">
    <mergeCell ref="A1:F1"/>
    <mergeCell ref="A348:B348"/>
    <mergeCell ref="A344:E344"/>
  </mergeCells>
  <pageMargins left="0.39370078740157477" right="0.39370078740157477" top="0.39370078740157477" bottom="0.39370078740157477" header="0" footer="0"/>
  <pageSetup paperSize="9" scale="75" orientation="landscape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2024-02-07T05:43:32Z</dcterms:modified>
</cp:coreProperties>
</file>