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4" sheetId="1" state="visible" r:id="rId1"/>
  </sheets>
  <definedNames>
    <definedName name="_xlnm._FilterDatabase" localSheetId="0" hidden="1">'2024'!$A$6:$G$33</definedName>
    <definedName name="_xlnm._FilterDatabase" localSheetId="0" hidden="1">'2024'!$A$6:$G$33</definedName>
  </definedNames>
  <calcPr/>
</workbook>
</file>

<file path=xl/sharedStrings.xml><?xml version="1.0" encoding="utf-8"?>
<sst xmlns="http://schemas.openxmlformats.org/spreadsheetml/2006/main" count="135" uniqueCount="135">
  <si>
    <t xml:space="preserve">Планируемые закупки товаров, работ, услуг на 2024 год и плановый период (2025-2026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</si>
  <si>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 xml:space="preserve">г. Мегион</t>
  </si>
  <si>
    <t xml:space="preserve">№ п/п</t>
  </si>
  <si>
    <t xml:space="preserve">Наименование объекта закупок 
</t>
  </si>
  <si>
    <t xml:space="preserve">Номер плана закупок </t>
  </si>
  <si>
    <t xml:space="preserve">Планируемая дата публикации </t>
  </si>
  <si>
    <t xml:space="preserve">Способ закупки 
</t>
  </si>
  <si>
    <t xml:space="preserve">Начальная (максимальная) цена договора (тыс.руб.) </t>
  </si>
  <si>
    <t xml:space="preserve">Наименование заказчика</t>
  </si>
  <si>
    <t xml:space="preserve">Оказание услуг по очистке территории и вывозу снега</t>
  </si>
  <si>
    <t xml:space="preserve">Закупка у единственного поставщика</t>
  </si>
  <si>
    <t xml:space="preserve">МАДОУ №1 "Сказка"</t>
  </si>
  <si>
    <t xml:space="preserve">Оказание услуг по очистке снега с кровли</t>
  </si>
  <si>
    <t xml:space="preserve">Поставка продуктов питания (яйцо)</t>
  </si>
  <si>
    <t xml:space="preserve"> Запрос котировок в электронной форме
Участники МСП</t>
  </si>
  <si>
    <t xml:space="preserve">МАДОУ "ДС №2 "Рябинка"</t>
  </si>
  <si>
    <t xml:space="preserve">Поставка продуктов питания (мясо, рыба, цыплята)</t>
  </si>
  <si>
    <t xml:space="preserve">Закупка у ед. поставщика ЭТП</t>
  </si>
  <si>
    <t xml:space="preserve">Поставка продуктов питания (молоко и молочная продукция)</t>
  </si>
  <si>
    <t xml:space="preserve">Поставка продуктов питания (овощи, фрукты, ягода свежемороженая)</t>
  </si>
  <si>
    <t xml:space="preserve">Поставка продуктов питания (крупа, макароны)</t>
  </si>
  <si>
    <t xml:space="preserve">Поставка продуктов питания (консервация и сухофрукты)</t>
  </si>
  <si>
    <t xml:space="preserve">Поставка продуктов питания (кондитерские изделия)</t>
  </si>
  <si>
    <t xml:space="preserve">Поставка товара "Ягода свжемороженая"</t>
  </si>
  <si>
    <t xml:space="preserve">запрос котировок</t>
  </si>
  <si>
    <t xml:space="preserve">МАДОУ ДС №3 "Ласточка"</t>
  </si>
  <si>
    <t xml:space="preserve">Оказание медицинских услуг</t>
  </si>
  <si>
    <t xml:space="preserve">МАДОУ "Д/С №4 "Морозко"</t>
  </si>
  <si>
    <t xml:space="preserve">Поставка товара "Строительные материалы"</t>
  </si>
  <si>
    <t xml:space="preserve">Поставка продуктов питания "яйцо куриное"</t>
  </si>
  <si>
    <t xml:space="preserve">Поставка продуктов питания "Хлеб, хлебобулочные изделия, кондитерские изделия "</t>
  </si>
  <si>
    <t xml:space="preserve">Поставка продуктов питания " Крупы"</t>
  </si>
  <si>
    <t xml:space="preserve">Поставка продуктов питания "Консервация, масло растительное, ягода свежемороженая, сахар"</t>
  </si>
  <si>
    <t xml:space="preserve">Электронный аукцион</t>
  </si>
  <si>
    <t xml:space="preserve">Поставка продуктов питания "Фрукты, овощи свежие"</t>
  </si>
  <si>
    <t xml:space="preserve">Поставка продуктов питания "Мясо, мясные продукты, цыплята бройлер охлажденные,рыба свежемороженая"</t>
  </si>
  <si>
    <t xml:space="preserve">Оказание услуг по круглосуточной физической охране объекта.</t>
  </si>
  <si>
    <t xml:space="preserve">Запрос котировок в электронной форме</t>
  </si>
  <si>
    <t xml:space="preserve">Поставка продуктов питания: Мясо и мясные продукты, рыба</t>
  </si>
  <si>
    <t xml:space="preserve">МАДОУ "ДС №7 "Незабудка"</t>
  </si>
  <si>
    <t xml:space="preserve">Поставка продуктов питания: Цыплята бройлеры охлажденые, филе куриной грудки замороженное</t>
  </si>
  <si>
    <t xml:space="preserve">Поставка продуктов питания: Молоко пастеризованное </t>
  </si>
  <si>
    <t xml:space="preserve">Закупку у единственного поставщика</t>
  </si>
  <si>
    <t xml:space="preserve">Поставка продуктов питания: Яйцо куриное</t>
  </si>
  <si>
    <t xml:space="preserve">Оказание услуг по прохождению переодического медицинского осмотра сотрудников</t>
  </si>
  <si>
    <t xml:space="preserve">Закупка у единствееного поставщика</t>
  </si>
  <si>
    <t xml:space="preserve">МАДОУ "ДС №8 "Белоснежка"</t>
  </si>
  <si>
    <t xml:space="preserve">Поставка товара "Канцеряские товары для детей"</t>
  </si>
  <si>
    <t xml:space="preserve">Поставка товара "Демонстрационное, учебное оборудование, наглядные средства обучения (трансформируемая детская мебель для игровых зон"</t>
  </si>
  <si>
    <t xml:space="preserve">На поставку штор </t>
  </si>
  <si>
    <t xml:space="preserve">Закупка у единственного поставщика (подрядчика, исполнителя) (до 01.07.18)</t>
  </si>
  <si>
    <t xml:space="preserve">МАДОУ "ДС №10 "Золотая рыбка"</t>
  </si>
  <si>
    <t xml:space="preserve">Оказание транспортных услуг</t>
  </si>
  <si>
    <t xml:space="preserve">МАДОУ "ДС №13 "Родничок"</t>
  </si>
  <si>
    <t xml:space="preserve">Оказание услуг по лицензионному обслуживанию программных продуктов</t>
  </si>
  <si>
    <t xml:space="preserve">Оказание услуг по комплексному обслуживанию здания</t>
  </si>
  <si>
    <t xml:space="preserve">Поставка продуктов питания: молоко и молочная продукция</t>
  </si>
  <si>
    <t xml:space="preserve">Поставка продуктов питания "продукция мукомольно-крупяного производство. Овощи консервированные. Продукты пищевые прочие"</t>
  </si>
  <si>
    <t xml:space="preserve">МАДОУ №14 "Умка"</t>
  </si>
  <si>
    <t xml:space="preserve">Поставка продуктов питания" Молоко, молочные продукты"</t>
  </si>
  <si>
    <t xml:space="preserve">Поставка продуктов питания "Мясо, мясные продукты, цыплята бройлер охлажденные, рыба свежемороженая"</t>
  </si>
  <si>
    <t xml:space="preserve">Услуги по очистке вывозу и утилизации снега с территории</t>
  </si>
  <si>
    <t xml:space="preserve">223-ФЗ Закупка у единственного поставщика (подрядчика, исполнителя)</t>
  </si>
  <si>
    <t xml:space="preserve">Поставка товара "Игры и игрушки"</t>
  </si>
  <si>
    <t xml:space="preserve">Запрос котировок в элнктронной форме участниками которого могут быть только СМП</t>
  </si>
  <si>
    <t xml:space="preserve">МАДОУ №15 "Югорка"</t>
  </si>
  <si>
    <t xml:space="preserve">Поставка товара "Канцтовары" </t>
  </si>
  <si>
    <t xml:space="preserve">Поставка продуктов питания "Овощи и фрукты свежие"</t>
  </si>
  <si>
    <t xml:space="preserve">Поставка продуктов питания "Овощи и фрукты переработанные"</t>
  </si>
  <si>
    <t xml:space="preserve">Поставка продуктов питания "Молоко и молочная продукция"</t>
  </si>
  <si>
    <t xml:space="preserve">Поставка продуктов питания "Масло сливочное"</t>
  </si>
  <si>
    <t xml:space="preserve">Поставка продуктов питания "Рыба и рыбные продукты"</t>
  </si>
  <si>
    <t xml:space="preserve">Поставка продуктов питания "Сахар, кондитерские изделия,чай"</t>
  </si>
  <si>
    <t xml:space="preserve">Поставка продуктов питания "Творог, сыр полутвердый"</t>
  </si>
  <si>
    <t xml:space="preserve">Поставка товара "Моющие и чистящие средства"</t>
  </si>
  <si>
    <t xml:space="preserve">Оказание услуг по техническому обслуживанию электрических сетей и электрооборудования</t>
  </si>
  <si>
    <t xml:space="preserve">МАОУ СОШ №1</t>
  </si>
  <si>
    <t xml:space="preserve">Оказание услуг по прохождению предварительного и периодического медицинского осмотра работников</t>
  </si>
  <si>
    <t xml:space="preserve">Поставка товара (ноутбуки) для проведения ОГЭ</t>
  </si>
  <si>
    <t xml:space="preserve">Поставка товара (принтеры, картриджи) для проведения ОГЭ</t>
  </si>
  <si>
    <t xml:space="preserve">Оказание услуг по очистке кровли и территории от снега</t>
  </si>
  <si>
    <t xml:space="preserve">МАОУ СОШ №2</t>
  </si>
  <si>
    <t xml:space="preserve">Оказание услуг круглосуточной физической охраны по осуществлению контрольно-пропускного и внутриобъектового режима в МАОУ "СОШ №3 им. И.И. Рынкового"</t>
  </si>
  <si>
    <t xml:space="preserve">Конкурс в электронной форме, участниками которого могут быть только субъекты малого и среднего предпринимательства</t>
  </si>
  <si>
    <t xml:space="preserve">МАОУ СОШ №3 им.И.И.Рынкового</t>
  </si>
  <si>
    <t xml:space="preserve">Поставка оборудования (ноутбуков, принтеров) и картриджей</t>
  </si>
  <si>
    <t xml:space="preserve">Закупка у единственного поставщика (подрядчика, исполнителя)</t>
  </si>
  <si>
    <t xml:space="preserve">Поставка офисной бумаги А4</t>
  </si>
  <si>
    <t xml:space="preserve">МАОУ "СОШ №3 им. И.И. Рынкового"</t>
  </si>
  <si>
    <t xml:space="preserve">Оказание услуг по организации питания обучающихся 7,8 классов 1 школа</t>
  </si>
  <si>
    <t xml:space="preserve">МАОУ СОШ №4</t>
  </si>
  <si>
    <t xml:space="preserve">Оказание услуг по организации питания обучающихся 9-11 класс 9 школа</t>
  </si>
  <si>
    <t>5 035, 8</t>
  </si>
  <si>
    <t xml:space="preserve"> Оказание услуг по организации питания обучающихся</t>
  </si>
  <si>
    <t xml:space="preserve">Поставка химических реагентов </t>
  </si>
  <si>
    <t xml:space="preserve">Запрос котировок в электронной форме, участниками которого могут быть только субъекты малого и среднего предпринимательства</t>
  </si>
  <si>
    <t xml:space="preserve">МАОУ «Средняя общеобразовательная школа № 9»</t>
  </si>
  <si>
    <t xml:space="preserve">Оказание медицинских услуг по проведению обязательного периодического медицинского осмотра</t>
  </si>
  <si>
    <t xml:space="preserve">Единственный поставщик</t>
  </si>
  <si>
    <t xml:space="preserve">Поставка товара: Компьютерная техника</t>
  </si>
  <si>
    <t xml:space="preserve">Поставка товара: Оборудование</t>
  </si>
  <si>
    <t xml:space="preserve">По очистке и вывозу снега</t>
  </si>
  <si>
    <t xml:space="preserve">На оказание услуг по круглосуточной физической охране объектов обеспечение внутриобъектового и пропускного режимов</t>
  </si>
  <si>
    <t xml:space="preserve">МАУ ДО "СШ "Юность"</t>
  </si>
  <si>
    <t xml:space="preserve">Прохождение периодических медицинских осмотров работников</t>
  </si>
  <si>
    <t xml:space="preserve">Поставка кормов для лошадей</t>
  </si>
  <si>
    <t xml:space="preserve">Запрос предложений в электронной форме, участниками которого могут быть только субъекты малого и среднего предпринимательства</t>
  </si>
  <si>
    <t xml:space="preserve">Товары спортивные </t>
  </si>
  <si>
    <t xml:space="preserve">Оказание услуг по очистке кровель от снега и наледи</t>
  </si>
  <si>
    <t xml:space="preserve">Поставка канцелярских товаров</t>
  </si>
  <si>
    <t xml:space="preserve">Запрос предложенийв электронной форме, участниками которого могут быть только субъекты малого и среднего предпринимательства</t>
  </si>
  <si>
    <t xml:space="preserve">На поставку товара (бумага для печати)</t>
  </si>
  <si>
    <t xml:space="preserve">запрос котировок в электронной форме</t>
  </si>
  <si>
    <t xml:space="preserve">МАУ ДО "СШ "Вымпел"</t>
  </si>
  <si>
    <t xml:space="preserve"> На поставку жидкого хлора</t>
  </si>
  <si>
    <t xml:space="preserve">На поставку металлодетектора </t>
  </si>
  <si>
    <t xml:space="preserve">Открытый аукцион в электронной форме</t>
  </si>
  <si>
    <t xml:space="preserve">На оказание услуг по выполнению расчета оценки пожарных рисков</t>
  </si>
  <si>
    <t xml:space="preserve">На поставку товара (наградная атрибутика)</t>
  </si>
  <si>
    <t xml:space="preserve">На поставку хозяйственных товаров</t>
  </si>
  <si>
    <t xml:space="preserve">На поставку товара (КПП)</t>
  </si>
  <si>
    <t xml:space="preserve">На поставку товара (акробатическая дорожка)</t>
  </si>
  <si>
    <t xml:space="preserve">На поставку товара (Конструкция баскетбольного щита в сборе (щит, корзина с кольцом, сетка, опора)</t>
  </si>
  <si>
    <t xml:space="preserve">На поставку товара (напольное покрытие татами </t>
  </si>
  <si>
    <t xml:space="preserve">На поставку товара (спортивный иневнтарь и экипировка для отделения бокса) </t>
  </si>
  <si>
    <t xml:space="preserve">На поставку товара (спортивный иневнтарь и экипировка для отделения рукопашного боя) </t>
  </si>
  <si>
    <t xml:space="preserve">На оказание услуг по техническому обслуживанию электрических сетей и электрооборудования</t>
  </si>
  <si>
    <t xml:space="preserve">На поставку товара (вода питьевая)</t>
  </si>
  <si>
    <t xml:space="preserve">На поставку товара (бумага офисная)</t>
  </si>
  <si>
    <t xml:space="preserve">На оказание услуг по техническому обслуживанию системы пожарной сигнализации и системы оповещения людей о пожаре</t>
  </si>
  <si>
    <t xml:space="preserve">На оказание услуг по заправке и восстановлению картриджей</t>
  </si>
  <si>
    <t xml:space="preserve">На оказание услуг по физической охране спортивных объектов</t>
  </si>
  <si>
    <t xml:space="preserve">запрос предложений в электронной форме</t>
  </si>
  <si>
    <t>Исполнитель:</t>
  </si>
  <si>
    <t xml:space="preserve">Учр. образования - Борисенко Елена Николаевна (34643) 96658 (535)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</si>
</sst>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  <scheme val="minor"/>
    </font>
    <font>
      <sz val="11.000000"/>
      <name val="Calibri"/>
      <scheme val="minor"/>
    </font>
    <font>
      <sz val="10.000000"/>
      <color theme="1"/>
      <name val="Times New Roman"/>
    </font>
    <font>
      <sz val="10.000000"/>
      <name val="Times New Roman"/>
    </font>
    <font>
      <sz val="12.000000"/>
      <color theme="1"/>
      <name val="Times New Roman"/>
    </font>
    <font>
      <b/>
      <sz val="12.000000"/>
      <color theme="1"/>
      <name val="Times New Roman"/>
    </font>
    <font>
      <sz val="10.000000"/>
      <color rgb="FF222222"/>
      <name val="Times New Roman"/>
    </font>
    <font>
      <sz val="8.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0" fillId="0" borderId="0" numFmtId="0" xfId="0"/>
    <xf fontId="0" fillId="0" borderId="0" numFmtId="0" xfId="0" applyAlignment="1">
      <alignment horizontal="left"/>
    </xf>
    <xf fontId="1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2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horizontal="center"/>
    </xf>
    <xf fontId="2" fillId="0" borderId="0" numFmtId="0" xfId="0" applyFont="1" applyAlignment="1">
      <alignment horizontal="center"/>
    </xf>
    <xf fontId="2" fillId="0" borderId="0" numFmtId="0" xfId="0" applyFont="1" applyAlignment="1">
      <alignment horizontal="right"/>
    </xf>
    <xf fontId="4" fillId="0" borderId="0" numFmtId="0" xfId="0" applyFont="1" applyAlignment="1">
      <alignment horizontal="center" wrapText="1"/>
    </xf>
    <xf fontId="5" fillId="0" borderId="0" numFmtId="0" xfId="0" applyFont="1" applyAlignment="1">
      <alignment horizontal="center" wrapText="1"/>
    </xf>
    <xf fontId="2" fillId="0" borderId="1" numFmtId="0" xfId="0" applyFont="1" applyBorder="1" applyAlignment="1">
      <alignment horizontal="center" wrapText="1"/>
    </xf>
    <xf fontId="2" fillId="0" borderId="1" numFmtId="0" xfId="0" applyFont="1" applyBorder="1" applyAlignment="1">
      <alignment horizontal="left" wrapText="1"/>
    </xf>
    <xf fontId="3" fillId="0" borderId="1" numFmtId="0" xfId="0" applyFont="1" applyBorder="1" applyAlignment="1">
      <alignment horizontal="center" wrapText="1"/>
    </xf>
    <xf fontId="2" fillId="0" borderId="2" numFmtId="0" xfId="0" applyFont="1" applyBorder="1" applyAlignment="1">
      <alignment horizontal="center" wrapText="1"/>
    </xf>
    <xf fontId="3" fillId="0" borderId="2" numFmtId="0" xfId="0" applyFont="1" applyBorder="1" applyAlignment="1">
      <alignment horizontal="center" wrapText="1"/>
    </xf>
    <xf fontId="2" fillId="0" borderId="2" numFmtId="0" xfId="0" applyFont="1" applyBorder="1" applyAlignment="1">
      <alignment horizontal="center"/>
    </xf>
    <xf fontId="3" fillId="0" borderId="2" numFmtId="0" xfId="0" applyFont="1" applyBorder="1" applyAlignment="1">
      <alignment horizontal="center"/>
    </xf>
    <xf fontId="2" fillId="0" borderId="2" numFmtId="17" xfId="0" applyNumberFormat="1" applyFont="1" applyBorder="1" applyAlignment="1">
      <alignment horizontal="center" shrinkToFit="1" wrapText="1"/>
    </xf>
    <xf fontId="3" fillId="0" borderId="2" numFmtId="4" xfId="0" applyNumberFormat="1" applyFont="1" applyBorder="1" applyAlignment="1">
      <alignment horizontal="center"/>
    </xf>
    <xf fontId="2" fillId="0" borderId="2" numFmtId="0" xfId="0" applyFont="1" applyBorder="1" applyAlignment="1">
      <alignment horizontal="center" shrinkToFit="1" wrapText="1"/>
    </xf>
    <xf fontId="2" fillId="0" borderId="2" numFmtId="17" xfId="0" applyNumberFormat="1" applyFont="1" applyBorder="1" applyAlignment="1">
      <alignment horizontal="center"/>
    </xf>
    <xf fontId="2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/>
    </xf>
    <xf fontId="2" fillId="0" borderId="2" numFmtId="17" xfId="0" applyNumberFormat="1" applyFont="1" applyBorder="1" applyAlignment="1">
      <alignment horizontal="center" vertical="center"/>
    </xf>
    <xf fontId="3" fillId="0" borderId="2" numFmtId="2" xfId="0" applyNumberFormat="1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/>
    </xf>
    <xf fontId="2" fillId="0" borderId="2" numFmtId="2" xfId="0" applyNumberFormat="1" applyFont="1" applyBorder="1" applyAlignment="1">
      <alignment horizontal="center" vertical="center"/>
    </xf>
    <xf fontId="3" fillId="0" borderId="2" numFmtId="0" xfId="0" applyFont="1" applyBorder="1" applyAlignment="1">
      <alignment horizontal="center" shrinkToFit="1" vertical="center" wrapText="1"/>
    </xf>
    <xf fontId="2" fillId="0" borderId="2" numFmtId="0" xfId="0" applyFont="1" applyBorder="1" applyAlignment="1">
      <alignment horizontal="center" shrinkToFit="1" vertical="center" wrapText="1"/>
    </xf>
    <xf fontId="2" fillId="0" borderId="2" numFmtId="17" xfId="0" applyNumberFormat="1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shrinkToFit="1" wrapText="1"/>
    </xf>
    <xf fontId="3" fillId="0" borderId="3" numFmtId="0" xfId="0" applyFont="1" applyBorder="1" applyAlignment="1">
      <alignment horizontal="center"/>
    </xf>
    <xf fontId="2" fillId="0" borderId="2" numFmtId="4" xfId="0" applyNumberFormat="1" applyFont="1" applyBorder="1" applyAlignment="1">
      <alignment horizontal="center"/>
    </xf>
    <xf fontId="6" fillId="0" borderId="2" numFmtId="0" xfId="0" applyFont="1" applyBorder="1" applyAlignment="1">
      <alignment horizontal="center" wrapText="1"/>
    </xf>
    <xf fontId="2" fillId="0" borderId="2" numFmtId="4" xfId="0" applyNumberFormat="1" applyFont="1" applyBorder="1" applyAlignment="1">
      <alignment horizontal="center" wrapText="1"/>
    </xf>
    <xf fontId="3" fillId="0" borderId="2" numFmtId="0" xfId="0" applyFont="1" applyBorder="1" applyAlignment="1">
      <alignment shrinkToFit="1" wrapText="1"/>
    </xf>
    <xf fontId="3" fillId="0" borderId="2" numFmtId="4" xfId="0" applyNumberFormat="1" applyFont="1" applyBorder="1" applyAlignment="1">
      <alignment horizontal="center" wrapText="1"/>
    </xf>
    <xf fontId="7" fillId="0" borderId="0" numFmtId="0" xfId="0" applyFont="1"/>
    <xf fontId="3" fillId="0" borderId="2" numFmtId="0" xfId="0" applyFont="1" applyBorder="1" applyAlignment="1">
      <alignment shrinkToFit="1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N106" activeCellId="0" sqref="N106"/>
    </sheetView>
  </sheetViews>
  <sheetFormatPr defaultRowHeight="14.25"/>
  <cols>
    <col customWidth="1" min="1" max="1" style="1" width="6.42578125"/>
    <col customWidth="1" min="2" max="2" style="2" width="30.28515625"/>
    <col customWidth="1" min="3" max="3" style="3" width="24.28515625"/>
    <col customWidth="1" min="4" max="4" style="4" width="15.85546875"/>
    <col customWidth="1" min="5" max="5" style="4" width="22.28515625"/>
    <col customWidth="1" min="6" max="6" style="4" width="21.7109375"/>
    <col customWidth="1" min="7" max="7" style="4" width="33.42578125"/>
    <col min="8" max="16384" style="1" width="9.140625"/>
  </cols>
  <sheetData>
    <row r="1">
      <c r="A1" s="5"/>
      <c r="B1" s="6"/>
      <c r="C1" s="7"/>
      <c r="D1" s="8"/>
      <c r="E1" s="8"/>
      <c r="F1" s="8"/>
      <c r="G1" s="9"/>
    </row>
    <row r="2">
      <c r="A2" s="5"/>
      <c r="B2" s="6"/>
      <c r="C2" s="7"/>
      <c r="D2" s="8"/>
      <c r="E2" s="8"/>
      <c r="F2" s="8"/>
      <c r="G2" s="8"/>
    </row>
    <row r="3" ht="42.75" customHeight="1">
      <c r="A3" s="10" t="s">
        <v>0</v>
      </c>
      <c r="B3" s="10"/>
      <c r="C3" s="10"/>
      <c r="D3" s="10"/>
      <c r="E3" s="10"/>
      <c r="F3" s="10"/>
      <c r="G3" s="10"/>
    </row>
    <row r="4" ht="20.25" customHeight="1">
      <c r="A4" s="11" t="s">
        <v>1</v>
      </c>
      <c r="B4" s="11"/>
      <c r="C4" s="11"/>
      <c r="D4" s="11"/>
      <c r="E4" s="11"/>
      <c r="F4" s="11"/>
      <c r="G4" s="11"/>
    </row>
    <row r="5">
      <c r="A5" s="12"/>
      <c r="B5" s="13"/>
      <c r="C5" s="14"/>
      <c r="D5" s="12"/>
      <c r="E5" s="12"/>
      <c r="F5" s="12"/>
      <c r="G5" s="12"/>
    </row>
    <row r="6" ht="36">
      <c r="A6" s="15" t="s">
        <v>2</v>
      </c>
      <c r="B6" s="15" t="s">
        <v>3</v>
      </c>
      <c r="C6" s="16" t="s">
        <v>4</v>
      </c>
      <c r="D6" s="15" t="s">
        <v>5</v>
      </c>
      <c r="E6" s="15" t="s">
        <v>6</v>
      </c>
      <c r="F6" s="15" t="s">
        <v>7</v>
      </c>
      <c r="G6" s="15" t="s">
        <v>8</v>
      </c>
    </row>
    <row r="7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7">
        <v>7</v>
      </c>
    </row>
    <row r="8" s="1" customFormat="1" ht="24">
      <c r="A8" s="17">
        <v>1</v>
      </c>
      <c r="B8" s="15" t="s">
        <v>9</v>
      </c>
      <c r="C8" s="18">
        <v>2230718554</v>
      </c>
      <c r="D8" s="19">
        <v>45292</v>
      </c>
      <c r="E8" s="15" t="s">
        <v>10</v>
      </c>
      <c r="F8" s="20">
        <v>103.155</v>
      </c>
      <c r="G8" s="21" t="s">
        <v>11</v>
      </c>
    </row>
    <row r="9" s="1" customFormat="1" ht="24">
      <c r="A9" s="17">
        <f t="shared" ref="A9:A72" si="0">A8+1</f>
        <v>2</v>
      </c>
      <c r="B9" s="15" t="s">
        <v>12</v>
      </c>
      <c r="C9" s="18">
        <v>2230718554</v>
      </c>
      <c r="D9" s="22">
        <v>45292</v>
      </c>
      <c r="E9" s="15" t="s">
        <v>10</v>
      </c>
      <c r="F9" s="20">
        <v>102</v>
      </c>
      <c r="G9" s="21" t="s">
        <v>11</v>
      </c>
    </row>
    <row r="10" ht="36">
      <c r="A10" s="17">
        <f t="shared" si="0"/>
        <v>3</v>
      </c>
      <c r="B10" s="23" t="s">
        <v>13</v>
      </c>
      <c r="C10" s="24">
        <v>2230743977</v>
      </c>
      <c r="D10" s="25">
        <v>45352</v>
      </c>
      <c r="E10" s="23" t="s">
        <v>14</v>
      </c>
      <c r="F10" s="26">
        <f>491536.8/1000</f>
        <v>491.53679999999997</v>
      </c>
      <c r="G10" s="27" t="s">
        <v>15</v>
      </c>
    </row>
    <row r="11" ht="24">
      <c r="A11" s="17">
        <f t="shared" si="0"/>
        <v>4</v>
      </c>
      <c r="B11" s="23" t="s">
        <v>16</v>
      </c>
      <c r="C11" s="24">
        <v>2230743977</v>
      </c>
      <c r="D11" s="25">
        <v>45352</v>
      </c>
      <c r="E11" s="23" t="s">
        <v>17</v>
      </c>
      <c r="F11" s="28">
        <f>2596463.1/1000</f>
        <v>2596.4630999999999</v>
      </c>
      <c r="G11" s="27" t="s">
        <v>15</v>
      </c>
    </row>
    <row r="12" ht="24">
      <c r="A12" s="17">
        <f t="shared" si="0"/>
        <v>5</v>
      </c>
      <c r="B12" s="23" t="s">
        <v>18</v>
      </c>
      <c r="C12" s="24">
        <v>2230743977</v>
      </c>
      <c r="D12" s="25">
        <v>45352</v>
      </c>
      <c r="E12" s="23" t="s">
        <v>17</v>
      </c>
      <c r="F12" s="28">
        <f>3096692.4/1000</f>
        <v>3096.6923999999999</v>
      </c>
      <c r="G12" s="27" t="s">
        <v>15</v>
      </c>
    </row>
    <row r="13" ht="36">
      <c r="A13" s="17">
        <f t="shared" si="0"/>
        <v>6</v>
      </c>
      <c r="B13" s="29" t="s">
        <v>19</v>
      </c>
      <c r="C13" s="24">
        <v>2230743977</v>
      </c>
      <c r="D13" s="25">
        <v>45352</v>
      </c>
      <c r="E13" s="23" t="s">
        <v>17</v>
      </c>
      <c r="F13" s="26">
        <f>2158392.87/1000</f>
        <v>2158.3928700000001</v>
      </c>
      <c r="G13" s="30" t="s">
        <v>15</v>
      </c>
    </row>
    <row r="14" ht="36">
      <c r="A14" s="17">
        <f t="shared" si="0"/>
        <v>7</v>
      </c>
      <c r="B14" s="23" t="s">
        <v>20</v>
      </c>
      <c r="C14" s="24">
        <v>2230743977</v>
      </c>
      <c r="D14" s="25">
        <v>45352</v>
      </c>
      <c r="E14" s="23" t="s">
        <v>14</v>
      </c>
      <c r="F14" s="28">
        <f>322543.14/1000</f>
        <v>322.54313999999999</v>
      </c>
      <c r="G14" s="30" t="s">
        <v>15</v>
      </c>
    </row>
    <row r="15" ht="36">
      <c r="A15" s="17">
        <f t="shared" si="0"/>
        <v>8</v>
      </c>
      <c r="B15" s="23" t="s">
        <v>21</v>
      </c>
      <c r="C15" s="24">
        <v>2230743977</v>
      </c>
      <c r="D15" s="31">
        <v>45352</v>
      </c>
      <c r="E15" s="23" t="s">
        <v>14</v>
      </c>
      <c r="F15" s="28">
        <f>1024191/1000</f>
        <v>1024.191</v>
      </c>
      <c r="G15" s="30" t="s">
        <v>15</v>
      </c>
    </row>
    <row r="16" ht="36">
      <c r="A16" s="17">
        <f t="shared" si="0"/>
        <v>9</v>
      </c>
      <c r="B16" s="23" t="s">
        <v>22</v>
      </c>
      <c r="C16" s="24">
        <v>2230743977</v>
      </c>
      <c r="D16" s="25">
        <v>45352</v>
      </c>
      <c r="E16" s="23" t="s">
        <v>14</v>
      </c>
      <c r="F16" s="28">
        <f>343943.19/1000</f>
        <v>343.94319000000002</v>
      </c>
      <c r="G16" s="27" t="s">
        <v>15</v>
      </c>
    </row>
    <row r="17" s="1" customFormat="1" ht="24">
      <c r="A17" s="17">
        <f t="shared" si="0"/>
        <v>10</v>
      </c>
      <c r="B17" s="32" t="s">
        <v>23</v>
      </c>
      <c r="C17" s="32">
        <v>2230730392</v>
      </c>
      <c r="D17" s="19">
        <v>45292</v>
      </c>
      <c r="E17" s="32" t="s">
        <v>24</v>
      </c>
      <c r="F17" s="20">
        <v>147.07499999999999</v>
      </c>
      <c r="G17" s="21" t="s">
        <v>25</v>
      </c>
    </row>
    <row r="18" s="1" customFormat="1" ht="24">
      <c r="A18" s="17">
        <f t="shared" si="0"/>
        <v>11</v>
      </c>
      <c r="B18" s="17" t="s">
        <v>26</v>
      </c>
      <c r="C18" s="33">
        <v>2230716010</v>
      </c>
      <c r="D18" s="22">
        <v>45292</v>
      </c>
      <c r="E18" s="15" t="s">
        <v>10</v>
      </c>
      <c r="F18" s="17">
        <v>295.18000000000001</v>
      </c>
      <c r="G18" s="17" t="s">
        <v>27</v>
      </c>
    </row>
    <row r="19" s="1" customFormat="1" ht="24">
      <c r="A19" s="17">
        <f t="shared" si="0"/>
        <v>12</v>
      </c>
      <c r="B19" s="15" t="s">
        <v>28</v>
      </c>
      <c r="C19" s="33">
        <v>2230716010</v>
      </c>
      <c r="D19" s="22">
        <v>45292</v>
      </c>
      <c r="E19" s="15" t="s">
        <v>10</v>
      </c>
      <c r="F19" s="34">
        <v>200</v>
      </c>
      <c r="G19" s="17" t="s">
        <v>27</v>
      </c>
    </row>
    <row r="20" s="1" customFormat="1" ht="24">
      <c r="A20" s="17">
        <f t="shared" si="0"/>
        <v>13</v>
      </c>
      <c r="B20" s="15" t="s">
        <v>29</v>
      </c>
      <c r="C20" s="33">
        <v>2230716010</v>
      </c>
      <c r="D20" s="19">
        <v>45474</v>
      </c>
      <c r="E20" s="15" t="s">
        <v>10</v>
      </c>
      <c r="F20" s="34">
        <v>84</v>
      </c>
      <c r="G20" s="17" t="s">
        <v>27</v>
      </c>
    </row>
    <row r="21" s="1" customFormat="1" ht="36">
      <c r="A21" s="17">
        <f t="shared" si="0"/>
        <v>14</v>
      </c>
      <c r="B21" s="15" t="s">
        <v>30</v>
      </c>
      <c r="C21" s="33">
        <v>2230716010</v>
      </c>
      <c r="D21" s="19">
        <v>45474</v>
      </c>
      <c r="E21" s="15" t="s">
        <v>10</v>
      </c>
      <c r="F21" s="34">
        <v>159.62</v>
      </c>
      <c r="G21" s="17" t="s">
        <v>27</v>
      </c>
    </row>
    <row r="22" ht="24">
      <c r="A22" s="17">
        <f t="shared" si="0"/>
        <v>15</v>
      </c>
      <c r="B22" s="15" t="s">
        <v>31</v>
      </c>
      <c r="C22" s="33">
        <v>2230716010</v>
      </c>
      <c r="D22" s="19">
        <v>45474</v>
      </c>
      <c r="E22" s="15" t="s">
        <v>10</v>
      </c>
      <c r="F22" s="34">
        <v>89.935000000000002</v>
      </c>
      <c r="G22" s="17" t="s">
        <v>27</v>
      </c>
    </row>
    <row r="23" ht="36">
      <c r="A23" s="17">
        <f t="shared" si="0"/>
        <v>16</v>
      </c>
      <c r="B23" s="15" t="s">
        <v>32</v>
      </c>
      <c r="C23" s="33">
        <v>2230716010</v>
      </c>
      <c r="D23" s="19">
        <v>45474</v>
      </c>
      <c r="E23" s="15" t="s">
        <v>33</v>
      </c>
      <c r="F23" s="34">
        <v>600</v>
      </c>
      <c r="G23" s="17" t="s">
        <v>27</v>
      </c>
    </row>
    <row r="24" ht="24">
      <c r="A24" s="17">
        <f t="shared" si="0"/>
        <v>17</v>
      </c>
      <c r="B24" s="15" t="s">
        <v>34</v>
      </c>
      <c r="C24" s="33">
        <v>2230716010</v>
      </c>
      <c r="D24" s="19">
        <v>45474</v>
      </c>
      <c r="E24" s="15" t="s">
        <v>33</v>
      </c>
      <c r="F24" s="34">
        <v>700</v>
      </c>
      <c r="G24" s="17" t="s">
        <v>27</v>
      </c>
    </row>
    <row r="25" ht="48">
      <c r="A25" s="17">
        <f t="shared" si="0"/>
        <v>18</v>
      </c>
      <c r="B25" s="15" t="s">
        <v>35</v>
      </c>
      <c r="C25" s="33">
        <v>2230716010</v>
      </c>
      <c r="D25" s="19">
        <v>45474</v>
      </c>
      <c r="E25" s="15" t="s">
        <v>33</v>
      </c>
      <c r="F25" s="34">
        <v>906</v>
      </c>
      <c r="G25" s="17" t="s">
        <v>27</v>
      </c>
    </row>
    <row r="26" ht="24">
      <c r="A26" s="17">
        <f t="shared" si="0"/>
        <v>19</v>
      </c>
      <c r="B26" s="15" t="s">
        <v>36</v>
      </c>
      <c r="C26" s="33">
        <v>2230716010</v>
      </c>
      <c r="D26" s="19">
        <v>45474</v>
      </c>
      <c r="E26" s="15" t="s">
        <v>37</v>
      </c>
      <c r="F26" s="34">
        <v>565.65599999999995</v>
      </c>
      <c r="G26" s="17" t="s">
        <v>27</v>
      </c>
    </row>
    <row r="27" ht="24">
      <c r="A27" s="17">
        <f t="shared" si="0"/>
        <v>20</v>
      </c>
      <c r="B27" s="15" t="s">
        <v>38</v>
      </c>
      <c r="C27" s="18">
        <v>2230723678</v>
      </c>
      <c r="D27" s="19">
        <v>45292</v>
      </c>
      <c r="E27" s="15" t="s">
        <v>37</v>
      </c>
      <c r="F27" s="34">
        <v>2214.4699999999998</v>
      </c>
      <c r="G27" s="15" t="s">
        <v>39</v>
      </c>
    </row>
    <row r="28" ht="36">
      <c r="A28" s="17">
        <f t="shared" si="0"/>
        <v>21</v>
      </c>
      <c r="B28" s="15" t="s">
        <v>40</v>
      </c>
      <c r="C28" s="18">
        <v>2230723678</v>
      </c>
      <c r="D28" s="19">
        <v>45292</v>
      </c>
      <c r="E28" s="15" t="s">
        <v>37</v>
      </c>
      <c r="F28" s="34">
        <v>480.69999999999999</v>
      </c>
      <c r="G28" s="15" t="s">
        <v>39</v>
      </c>
    </row>
    <row r="29" ht="24">
      <c r="A29" s="17">
        <f t="shared" si="0"/>
        <v>22</v>
      </c>
      <c r="B29" s="15" t="s">
        <v>41</v>
      </c>
      <c r="C29" s="18">
        <v>2230723678</v>
      </c>
      <c r="D29" s="19">
        <v>45413</v>
      </c>
      <c r="E29" s="15" t="s">
        <v>42</v>
      </c>
      <c r="F29" s="34">
        <v>504</v>
      </c>
      <c r="G29" s="15" t="s">
        <v>39</v>
      </c>
    </row>
    <row r="30" ht="24">
      <c r="A30" s="17">
        <f t="shared" si="0"/>
        <v>23</v>
      </c>
      <c r="B30" s="15" t="s">
        <v>43</v>
      </c>
      <c r="C30" s="18">
        <v>2230723678</v>
      </c>
      <c r="D30" s="19">
        <v>45292</v>
      </c>
      <c r="E30" s="15" t="s">
        <v>37</v>
      </c>
      <c r="F30" s="34">
        <v>336</v>
      </c>
      <c r="G30" s="15" t="s">
        <v>39</v>
      </c>
    </row>
    <row r="31" ht="36">
      <c r="A31" s="17">
        <f t="shared" si="0"/>
        <v>24</v>
      </c>
      <c r="B31" s="32" t="s">
        <v>44</v>
      </c>
      <c r="C31" s="32">
        <v>2230744845</v>
      </c>
      <c r="D31" s="19">
        <v>45292</v>
      </c>
      <c r="E31" s="32" t="s">
        <v>45</v>
      </c>
      <c r="F31" s="20">
        <v>414.64999999999998</v>
      </c>
      <c r="G31" s="21" t="s">
        <v>46</v>
      </c>
    </row>
    <row r="32" ht="24">
      <c r="A32" s="17">
        <f t="shared" si="0"/>
        <v>25</v>
      </c>
      <c r="B32" s="15" t="s">
        <v>47</v>
      </c>
      <c r="C32" s="18">
        <v>2230744845</v>
      </c>
      <c r="D32" s="19">
        <v>45413</v>
      </c>
      <c r="E32" s="15" t="s">
        <v>37</v>
      </c>
      <c r="F32" s="34">
        <v>300</v>
      </c>
      <c r="G32" s="17" t="s">
        <v>46</v>
      </c>
    </row>
    <row r="33" ht="60">
      <c r="A33" s="17">
        <f t="shared" si="0"/>
        <v>26</v>
      </c>
      <c r="B33" s="15" t="s">
        <v>48</v>
      </c>
      <c r="C33" s="18">
        <v>2230744845</v>
      </c>
      <c r="D33" s="19">
        <v>45383</v>
      </c>
      <c r="E33" s="15" t="s">
        <v>45</v>
      </c>
      <c r="F33" s="34">
        <v>200</v>
      </c>
      <c r="G33" s="17" t="s">
        <v>46</v>
      </c>
    </row>
    <row r="34" s="1" customFormat="1" ht="48">
      <c r="A34" s="17">
        <f t="shared" si="0"/>
        <v>27</v>
      </c>
      <c r="B34" s="15" t="s">
        <v>49</v>
      </c>
      <c r="C34" s="18">
        <v>2230724320</v>
      </c>
      <c r="D34" s="19">
        <v>45292</v>
      </c>
      <c r="E34" s="35" t="s">
        <v>50</v>
      </c>
      <c r="F34" s="34">
        <v>155.505</v>
      </c>
      <c r="G34" s="17" t="s">
        <v>51</v>
      </c>
    </row>
    <row r="35" ht="48">
      <c r="A35" s="17">
        <f t="shared" si="0"/>
        <v>28</v>
      </c>
      <c r="B35" s="35" t="s">
        <v>52</v>
      </c>
      <c r="C35" s="32">
        <v>2230732054</v>
      </c>
      <c r="D35" s="19">
        <v>45292</v>
      </c>
      <c r="E35" s="35" t="s">
        <v>50</v>
      </c>
      <c r="F35" s="34">
        <v>111.15000000000001</v>
      </c>
      <c r="G35" s="16" t="s">
        <v>53</v>
      </c>
    </row>
    <row r="36" ht="48">
      <c r="A36" s="17">
        <f t="shared" si="0"/>
        <v>29</v>
      </c>
      <c r="B36" s="16" t="s">
        <v>54</v>
      </c>
      <c r="C36" s="32">
        <v>2230732054</v>
      </c>
      <c r="D36" s="19">
        <v>45292</v>
      </c>
      <c r="E36" s="35" t="s">
        <v>50</v>
      </c>
      <c r="F36" s="34">
        <v>32.899999999999999</v>
      </c>
      <c r="G36" s="16" t="s">
        <v>53</v>
      </c>
    </row>
    <row r="37" s="1" customFormat="1" ht="48">
      <c r="A37" s="17">
        <f t="shared" si="0"/>
        <v>30</v>
      </c>
      <c r="B37" s="16" t="s">
        <v>55</v>
      </c>
      <c r="C37" s="32">
        <v>2230732054</v>
      </c>
      <c r="D37" s="19">
        <v>45292</v>
      </c>
      <c r="E37" s="35" t="s">
        <v>50</v>
      </c>
      <c r="F37" s="34">
        <v>870</v>
      </c>
      <c r="G37" s="16" t="s">
        <v>53</v>
      </c>
    </row>
    <row r="38" s="1" customFormat="1" ht="48">
      <c r="A38" s="17">
        <f t="shared" si="0"/>
        <v>31</v>
      </c>
      <c r="B38" s="16" t="s">
        <v>56</v>
      </c>
      <c r="C38" s="32">
        <v>2230732054</v>
      </c>
      <c r="D38" s="19">
        <v>45292</v>
      </c>
      <c r="E38" s="35" t="s">
        <v>50</v>
      </c>
      <c r="F38" s="34">
        <v>254.33500000000001</v>
      </c>
      <c r="G38" s="16" t="s">
        <v>53</v>
      </c>
    </row>
    <row r="39" ht="60">
      <c r="A39" s="17">
        <f t="shared" si="0"/>
        <v>32</v>
      </c>
      <c r="B39" s="16" t="s">
        <v>57</v>
      </c>
      <c r="C39" s="16">
        <v>2230717850</v>
      </c>
      <c r="D39" s="19">
        <v>45474</v>
      </c>
      <c r="E39" s="15" t="s">
        <v>33</v>
      </c>
      <c r="F39" s="36">
        <v>600</v>
      </c>
      <c r="G39" s="21" t="s">
        <v>58</v>
      </c>
    </row>
    <row r="40" ht="24">
      <c r="A40" s="17">
        <f t="shared" si="0"/>
        <v>33</v>
      </c>
      <c r="B40" s="15" t="s">
        <v>59</v>
      </c>
      <c r="C40" s="16">
        <v>2230717850</v>
      </c>
      <c r="D40" s="19">
        <v>45474</v>
      </c>
      <c r="E40" s="15" t="s">
        <v>33</v>
      </c>
      <c r="F40" s="36">
        <v>120</v>
      </c>
      <c r="G40" s="21" t="s">
        <v>58</v>
      </c>
    </row>
    <row r="41" ht="48">
      <c r="A41" s="17">
        <f t="shared" si="0"/>
        <v>34</v>
      </c>
      <c r="B41" s="15" t="s">
        <v>60</v>
      </c>
      <c r="C41" s="16">
        <v>2230717850</v>
      </c>
      <c r="D41" s="19">
        <v>45474</v>
      </c>
      <c r="E41" s="15" t="s">
        <v>33</v>
      </c>
      <c r="F41" s="36">
        <v>850</v>
      </c>
      <c r="G41" s="21" t="s">
        <v>58</v>
      </c>
    </row>
    <row r="42" ht="24">
      <c r="A42" s="17">
        <f t="shared" si="0"/>
        <v>35</v>
      </c>
      <c r="B42" s="15" t="s">
        <v>34</v>
      </c>
      <c r="C42" s="16">
        <v>2230717850</v>
      </c>
      <c r="D42" s="19">
        <v>45474</v>
      </c>
      <c r="E42" s="15" t="s">
        <v>33</v>
      </c>
      <c r="F42" s="36">
        <v>750</v>
      </c>
      <c r="G42" s="21" t="s">
        <v>58</v>
      </c>
    </row>
    <row r="43" ht="48">
      <c r="A43" s="17">
        <f t="shared" si="0"/>
        <v>36</v>
      </c>
      <c r="B43" s="15" t="s">
        <v>61</v>
      </c>
      <c r="C43" s="16">
        <v>2230717850</v>
      </c>
      <c r="D43" s="22">
        <v>45292</v>
      </c>
      <c r="E43" s="15" t="s">
        <v>62</v>
      </c>
      <c r="F43" s="36">
        <v>147.08099999999999</v>
      </c>
      <c r="G43" s="21" t="s">
        <v>58</v>
      </c>
    </row>
    <row r="44" ht="48">
      <c r="A44" s="17">
        <f t="shared" si="0"/>
        <v>37</v>
      </c>
      <c r="B44" s="15" t="s">
        <v>26</v>
      </c>
      <c r="C44" s="16">
        <v>2230717850</v>
      </c>
      <c r="D44" s="22">
        <v>45292</v>
      </c>
      <c r="E44" s="15" t="s">
        <v>62</v>
      </c>
      <c r="F44" s="36">
        <v>293.55000000000001</v>
      </c>
      <c r="G44" s="21" t="s">
        <v>58</v>
      </c>
    </row>
    <row r="45" s="1" customFormat="1" ht="48">
      <c r="A45" s="17">
        <f t="shared" si="0"/>
        <v>38</v>
      </c>
      <c r="B45" s="15" t="s">
        <v>63</v>
      </c>
      <c r="C45" s="18">
        <v>2230734513</v>
      </c>
      <c r="D45" s="19">
        <v>45352</v>
      </c>
      <c r="E45" s="32" t="s">
        <v>64</v>
      </c>
      <c r="F45" s="36">
        <v>200</v>
      </c>
      <c r="G45" s="21" t="s">
        <v>65</v>
      </c>
    </row>
    <row r="46" ht="48">
      <c r="A46" s="17">
        <f t="shared" si="0"/>
        <v>39</v>
      </c>
      <c r="B46" s="15" t="s">
        <v>66</v>
      </c>
      <c r="C46" s="18">
        <v>2230734513</v>
      </c>
      <c r="D46" s="19">
        <v>45323</v>
      </c>
      <c r="E46" s="32" t="s">
        <v>64</v>
      </c>
      <c r="F46" s="34">
        <v>150</v>
      </c>
      <c r="G46" s="21" t="s">
        <v>65</v>
      </c>
    </row>
    <row r="47" ht="48">
      <c r="A47" s="17">
        <f t="shared" si="0"/>
        <v>40</v>
      </c>
      <c r="B47" s="15" t="s">
        <v>66</v>
      </c>
      <c r="C47" s="18">
        <v>2230734513</v>
      </c>
      <c r="D47" s="19">
        <v>45352</v>
      </c>
      <c r="E47" s="32" t="s">
        <v>64</v>
      </c>
      <c r="F47" s="34">
        <v>150</v>
      </c>
      <c r="G47" s="21" t="s">
        <v>65</v>
      </c>
    </row>
    <row r="48" ht="48">
      <c r="A48" s="17">
        <f t="shared" si="0"/>
        <v>41</v>
      </c>
      <c r="B48" s="15" t="s">
        <v>67</v>
      </c>
      <c r="C48" s="18">
        <v>2230734513</v>
      </c>
      <c r="D48" s="19">
        <v>45352</v>
      </c>
      <c r="E48" s="32" t="s">
        <v>64</v>
      </c>
      <c r="F48" s="34">
        <v>871.66666999999995</v>
      </c>
      <c r="G48" s="21" t="s">
        <v>65</v>
      </c>
    </row>
    <row r="49" ht="48">
      <c r="A49" s="17">
        <f t="shared" si="0"/>
        <v>42</v>
      </c>
      <c r="B49" s="15" t="s">
        <v>68</v>
      </c>
      <c r="C49" s="18">
        <v>2230734513</v>
      </c>
      <c r="D49" s="19">
        <v>45352</v>
      </c>
      <c r="E49" s="32" t="s">
        <v>64</v>
      </c>
      <c r="F49" s="34">
        <v>130.97333</v>
      </c>
      <c r="G49" s="21" t="s">
        <v>65</v>
      </c>
    </row>
    <row r="50" ht="48">
      <c r="A50" s="17">
        <f t="shared" si="0"/>
        <v>43</v>
      </c>
      <c r="B50" s="15" t="s">
        <v>69</v>
      </c>
      <c r="C50" s="18">
        <v>2230734513</v>
      </c>
      <c r="D50" s="19">
        <v>45352</v>
      </c>
      <c r="E50" s="32" t="s">
        <v>64</v>
      </c>
      <c r="F50" s="34">
        <v>578.30667000000005</v>
      </c>
      <c r="G50" s="21" t="s">
        <v>65</v>
      </c>
    </row>
    <row r="51" ht="48">
      <c r="A51" s="17">
        <f t="shared" si="0"/>
        <v>44</v>
      </c>
      <c r="B51" s="15" t="s">
        <v>70</v>
      </c>
      <c r="C51" s="18">
        <v>2230734513</v>
      </c>
      <c r="D51" s="19">
        <v>45352</v>
      </c>
      <c r="E51" s="32" t="s">
        <v>64</v>
      </c>
      <c r="F51" s="34">
        <v>155.63333</v>
      </c>
      <c r="G51" s="21" t="s">
        <v>65</v>
      </c>
    </row>
    <row r="52" ht="48">
      <c r="A52" s="17">
        <f t="shared" si="0"/>
        <v>45</v>
      </c>
      <c r="B52" s="15" t="s">
        <v>71</v>
      </c>
      <c r="C52" s="18">
        <v>2230734513</v>
      </c>
      <c r="D52" s="19">
        <v>45352</v>
      </c>
      <c r="E52" s="32" t="s">
        <v>64</v>
      </c>
      <c r="F52" s="34">
        <v>167.75</v>
      </c>
      <c r="G52" s="21" t="s">
        <v>65</v>
      </c>
    </row>
    <row r="53" ht="48">
      <c r="A53" s="17">
        <f t="shared" si="0"/>
        <v>46</v>
      </c>
      <c r="B53" s="15" t="s">
        <v>72</v>
      </c>
      <c r="C53" s="18">
        <v>2230734513</v>
      </c>
      <c r="D53" s="19">
        <v>45352</v>
      </c>
      <c r="E53" s="32" t="s">
        <v>64</v>
      </c>
      <c r="F53" s="34">
        <v>229.26373000000001</v>
      </c>
      <c r="G53" s="21" t="s">
        <v>65</v>
      </c>
    </row>
    <row r="54" ht="48">
      <c r="A54" s="17">
        <f t="shared" si="0"/>
        <v>47</v>
      </c>
      <c r="B54" s="15" t="s">
        <v>73</v>
      </c>
      <c r="C54" s="18">
        <v>2230734513</v>
      </c>
      <c r="D54" s="19">
        <v>45352</v>
      </c>
      <c r="E54" s="32" t="s">
        <v>64</v>
      </c>
      <c r="F54" s="34">
        <v>351.30667</v>
      </c>
      <c r="G54" s="21" t="s">
        <v>65</v>
      </c>
    </row>
    <row r="55" ht="48">
      <c r="A55" s="17">
        <f t="shared" si="0"/>
        <v>48</v>
      </c>
      <c r="B55" s="15" t="s">
        <v>74</v>
      </c>
      <c r="C55" s="18">
        <v>2230734513</v>
      </c>
      <c r="D55" s="22">
        <v>45352</v>
      </c>
      <c r="E55" s="32" t="s">
        <v>64</v>
      </c>
      <c r="F55" s="34">
        <v>256.82799999999997</v>
      </c>
      <c r="G55" s="21" t="s">
        <v>65</v>
      </c>
    </row>
    <row r="56" s="1" customFormat="1" ht="36">
      <c r="A56" s="17">
        <f t="shared" si="0"/>
        <v>49</v>
      </c>
      <c r="B56" s="15" t="s">
        <v>75</v>
      </c>
      <c r="C56" s="33">
        <v>2240752572</v>
      </c>
      <c r="D56" s="19">
        <v>45292</v>
      </c>
      <c r="E56" s="32" t="s">
        <v>10</v>
      </c>
      <c r="F56" s="34">
        <v>303.60000000000002</v>
      </c>
      <c r="G56" s="17" t="s">
        <v>76</v>
      </c>
    </row>
    <row r="57" s="1" customFormat="1" ht="48">
      <c r="A57" s="17">
        <f t="shared" si="0"/>
        <v>50</v>
      </c>
      <c r="B57" s="15" t="s">
        <v>77</v>
      </c>
      <c r="C57" s="33">
        <v>2240752572</v>
      </c>
      <c r="D57" s="19">
        <v>45292</v>
      </c>
      <c r="E57" s="32" t="s">
        <v>10</v>
      </c>
      <c r="F57" s="34">
        <v>416.81999999999999</v>
      </c>
      <c r="G57" s="17" t="s">
        <v>76</v>
      </c>
    </row>
    <row r="58" s="1" customFormat="1" ht="24">
      <c r="A58" s="17">
        <f t="shared" si="0"/>
        <v>51</v>
      </c>
      <c r="B58" s="15" t="s">
        <v>78</v>
      </c>
      <c r="C58" s="33">
        <v>2240752572</v>
      </c>
      <c r="D58" s="19">
        <v>45292</v>
      </c>
      <c r="E58" s="32" t="s">
        <v>10</v>
      </c>
      <c r="F58" s="34">
        <v>778.39999999999998</v>
      </c>
      <c r="G58" s="17" t="s">
        <v>76</v>
      </c>
    </row>
    <row r="59" s="1" customFormat="1" ht="24">
      <c r="A59" s="17">
        <f t="shared" si="0"/>
        <v>52</v>
      </c>
      <c r="B59" s="15" t="s">
        <v>79</v>
      </c>
      <c r="C59" s="33">
        <v>2240752572</v>
      </c>
      <c r="D59" s="19">
        <v>45292</v>
      </c>
      <c r="E59" s="32" t="s">
        <v>10</v>
      </c>
      <c r="F59" s="34">
        <v>582.02999999999997</v>
      </c>
      <c r="G59" s="17" t="s">
        <v>76</v>
      </c>
    </row>
    <row r="60" s="1" customFormat="1" ht="24">
      <c r="A60" s="17">
        <f t="shared" si="0"/>
        <v>53</v>
      </c>
      <c r="B60" s="15" t="s">
        <v>80</v>
      </c>
      <c r="C60" s="33">
        <v>2230739954</v>
      </c>
      <c r="D60" s="19">
        <v>45292</v>
      </c>
      <c r="E60" s="32" t="s">
        <v>10</v>
      </c>
      <c r="F60" s="34">
        <v>146</v>
      </c>
      <c r="G60" s="17" t="s">
        <v>81</v>
      </c>
    </row>
    <row r="61" s="1" customFormat="1" ht="72">
      <c r="A61" s="17">
        <f t="shared" si="0"/>
        <v>54</v>
      </c>
      <c r="B61" s="15" t="s">
        <v>82</v>
      </c>
      <c r="C61" s="33">
        <v>2230739700</v>
      </c>
      <c r="D61" s="19">
        <v>45292</v>
      </c>
      <c r="E61" s="32" t="s">
        <v>83</v>
      </c>
      <c r="F61" s="34">
        <v>1738.104</v>
      </c>
      <c r="G61" s="17" t="s">
        <v>84</v>
      </c>
    </row>
    <row r="62" s="1" customFormat="1" ht="36">
      <c r="A62" s="17">
        <f t="shared" si="0"/>
        <v>55</v>
      </c>
      <c r="B62" s="15" t="s">
        <v>85</v>
      </c>
      <c r="C62" s="33">
        <v>2230739700</v>
      </c>
      <c r="D62" s="19">
        <v>45292</v>
      </c>
      <c r="E62" s="15" t="s">
        <v>86</v>
      </c>
      <c r="F62" s="34">
        <v>1081.556</v>
      </c>
      <c r="G62" s="17" t="s">
        <v>84</v>
      </c>
    </row>
    <row r="63" s="1" customFormat="1" ht="24">
      <c r="A63" s="17">
        <f t="shared" si="0"/>
        <v>56</v>
      </c>
      <c r="B63" s="37" t="s">
        <v>87</v>
      </c>
      <c r="C63" s="33">
        <v>2230739700</v>
      </c>
      <c r="D63" s="19">
        <v>45323</v>
      </c>
      <c r="E63" s="32" t="s">
        <v>37</v>
      </c>
      <c r="F63" s="20">
        <v>112.2</v>
      </c>
      <c r="G63" s="21" t="s">
        <v>88</v>
      </c>
    </row>
    <row r="64" ht="36">
      <c r="A64" s="17">
        <f t="shared" si="0"/>
        <v>57</v>
      </c>
      <c r="B64" s="15" t="s">
        <v>89</v>
      </c>
      <c r="C64" s="33">
        <v>2230742940</v>
      </c>
      <c r="D64" s="19">
        <v>45292</v>
      </c>
      <c r="E64" s="15" t="s">
        <v>86</v>
      </c>
      <c r="F64" s="34">
        <v>5973.8000000000002</v>
      </c>
      <c r="G64" s="17" t="s">
        <v>90</v>
      </c>
    </row>
    <row r="65" ht="39">
      <c r="A65" s="17">
        <f t="shared" si="0"/>
        <v>58</v>
      </c>
      <c r="B65" s="15" t="s">
        <v>91</v>
      </c>
      <c r="C65" s="33">
        <v>2230742940</v>
      </c>
      <c r="D65" s="19">
        <v>45292</v>
      </c>
      <c r="E65" s="15" t="s">
        <v>86</v>
      </c>
      <c r="F65" s="34" t="s">
        <v>92</v>
      </c>
      <c r="G65" s="17" t="s">
        <v>90</v>
      </c>
    </row>
    <row r="66" ht="39">
      <c r="A66" s="17">
        <f t="shared" si="0"/>
        <v>59</v>
      </c>
      <c r="B66" s="15" t="s">
        <v>93</v>
      </c>
      <c r="C66" s="33">
        <v>2230742940</v>
      </c>
      <c r="D66" s="19">
        <v>45292</v>
      </c>
      <c r="E66" s="15" t="s">
        <v>86</v>
      </c>
      <c r="F66" s="34">
        <v>786.39999999999998</v>
      </c>
      <c r="G66" s="17" t="s">
        <v>90</v>
      </c>
    </row>
    <row r="67" ht="90">
      <c r="A67" s="17">
        <f t="shared" si="0"/>
        <v>60</v>
      </c>
      <c r="B67" s="16" t="s">
        <v>94</v>
      </c>
      <c r="C67" s="16">
        <v>2230734523</v>
      </c>
      <c r="D67" s="19">
        <v>45292</v>
      </c>
      <c r="E67" s="16" t="s">
        <v>95</v>
      </c>
      <c r="F67" s="38">
        <v>650</v>
      </c>
      <c r="G67" s="15" t="s">
        <v>96</v>
      </c>
    </row>
    <row r="68" ht="51.75">
      <c r="A68" s="17">
        <f t="shared" si="0"/>
        <v>61</v>
      </c>
      <c r="B68" s="16" t="s">
        <v>97</v>
      </c>
      <c r="C68" s="16">
        <v>2230734523</v>
      </c>
      <c r="D68" s="19">
        <v>45292</v>
      </c>
      <c r="E68" s="16" t="s">
        <v>98</v>
      </c>
      <c r="F68" s="38">
        <v>1061.1099999999999</v>
      </c>
      <c r="G68" s="15" t="s">
        <v>96</v>
      </c>
    </row>
    <row r="69" ht="26.25">
      <c r="A69" s="17">
        <f t="shared" si="0"/>
        <v>62</v>
      </c>
      <c r="B69" s="16" t="s">
        <v>99</v>
      </c>
      <c r="C69" s="16">
        <v>2230734523</v>
      </c>
      <c r="D69" s="19">
        <v>45292</v>
      </c>
      <c r="E69" s="16" t="s">
        <v>37</v>
      </c>
      <c r="F69" s="38">
        <v>1452.5029999999999</v>
      </c>
      <c r="G69" s="15" t="s">
        <v>96</v>
      </c>
    </row>
    <row r="70" s="1" customFormat="1" ht="90">
      <c r="A70" s="17">
        <f t="shared" si="0"/>
        <v>63</v>
      </c>
      <c r="B70" s="16" t="s">
        <v>100</v>
      </c>
      <c r="C70" s="16">
        <v>2230734523</v>
      </c>
      <c r="D70" s="19">
        <v>45292</v>
      </c>
      <c r="E70" s="16" t="s">
        <v>95</v>
      </c>
      <c r="F70" s="38">
        <v>470</v>
      </c>
      <c r="G70" s="15" t="s">
        <v>96</v>
      </c>
    </row>
    <row r="71" ht="26.25">
      <c r="A71" s="17">
        <f t="shared" si="0"/>
        <v>64</v>
      </c>
      <c r="B71" s="16" t="s">
        <v>101</v>
      </c>
      <c r="C71" s="16">
        <v>2230734523</v>
      </c>
      <c r="D71" s="19">
        <v>45292</v>
      </c>
      <c r="E71" s="16" t="s">
        <v>98</v>
      </c>
      <c r="F71" s="38">
        <v>300</v>
      </c>
      <c r="G71" s="15" t="s">
        <v>96</v>
      </c>
    </row>
    <row r="72" s="1" customFormat="1" ht="77.25">
      <c r="A72" s="17">
        <f t="shared" si="0"/>
        <v>65</v>
      </c>
      <c r="B72" s="16" t="s">
        <v>102</v>
      </c>
      <c r="C72" s="16"/>
      <c r="D72" s="19">
        <v>45323</v>
      </c>
      <c r="E72" s="16" t="s">
        <v>83</v>
      </c>
      <c r="F72" s="38">
        <v>3194.3499999999999</v>
      </c>
      <c r="G72" s="15" t="s">
        <v>103</v>
      </c>
    </row>
    <row r="73" s="1" customFormat="1" ht="90">
      <c r="A73" s="17">
        <f t="shared" ref="A73" si="1">A72+1</f>
        <v>66</v>
      </c>
      <c r="B73" s="16" t="s">
        <v>104</v>
      </c>
      <c r="C73" s="16"/>
      <c r="D73" s="19">
        <v>45352</v>
      </c>
      <c r="E73" s="16" t="s">
        <v>95</v>
      </c>
      <c r="F73" s="38">
        <v>532.60000000000002</v>
      </c>
      <c r="G73" s="15" t="s">
        <v>103</v>
      </c>
    </row>
    <row r="74" s="1" customFormat="1" ht="90">
      <c r="A74" s="17">
        <f t="shared" ref="A74:A116" si="2">A73+1</f>
        <v>67</v>
      </c>
      <c r="B74" s="16" t="s">
        <v>105</v>
      </c>
      <c r="C74" s="16"/>
      <c r="D74" s="19">
        <v>45383</v>
      </c>
      <c r="E74" s="16" t="s">
        <v>106</v>
      </c>
      <c r="F74" s="38">
        <v>1066.155</v>
      </c>
      <c r="G74" s="15" t="s">
        <v>103</v>
      </c>
    </row>
    <row r="75" s="1" customFormat="1" ht="90">
      <c r="A75" s="17">
        <f t="shared" si="2"/>
        <v>68</v>
      </c>
      <c r="B75" s="16" t="s">
        <v>107</v>
      </c>
      <c r="C75" s="16"/>
      <c r="D75" s="19">
        <v>45413</v>
      </c>
      <c r="E75" s="16" t="s">
        <v>106</v>
      </c>
      <c r="F75" s="38">
        <v>4343.1999999999998</v>
      </c>
      <c r="G75" s="15" t="s">
        <v>103</v>
      </c>
    </row>
    <row r="76" s="1" customFormat="1" ht="90">
      <c r="A76" s="17">
        <f t="shared" si="2"/>
        <v>69</v>
      </c>
      <c r="B76" s="16" t="s">
        <v>108</v>
      </c>
      <c r="C76" s="16"/>
      <c r="D76" s="19">
        <v>45444</v>
      </c>
      <c r="E76" s="16" t="s">
        <v>95</v>
      </c>
      <c r="F76" s="38">
        <v>740</v>
      </c>
      <c r="G76" s="15" t="s">
        <v>103</v>
      </c>
    </row>
    <row r="77" s="1" customFormat="1" ht="90">
      <c r="A77" s="17">
        <f t="shared" si="2"/>
        <v>70</v>
      </c>
      <c r="B77" s="16" t="s">
        <v>109</v>
      </c>
      <c r="C77" s="16"/>
      <c r="D77" s="19">
        <v>45474</v>
      </c>
      <c r="E77" s="16" t="s">
        <v>110</v>
      </c>
      <c r="F77" s="38">
        <v>250.566</v>
      </c>
      <c r="G77" s="15" t="s">
        <v>103</v>
      </c>
    </row>
    <row r="78" s="1" customFormat="1" ht="77.25">
      <c r="A78" s="17">
        <f t="shared" si="2"/>
        <v>71</v>
      </c>
      <c r="B78" s="16" t="s">
        <v>102</v>
      </c>
      <c r="C78" s="16"/>
      <c r="D78" s="19">
        <v>45658</v>
      </c>
      <c r="E78" s="16" t="s">
        <v>83</v>
      </c>
      <c r="F78" s="38">
        <v>3727.1559999999999</v>
      </c>
      <c r="G78" s="15" t="s">
        <v>103</v>
      </c>
    </row>
    <row r="79" s="1" customFormat="1" ht="90">
      <c r="A79" s="17">
        <f t="shared" si="2"/>
        <v>72</v>
      </c>
      <c r="B79" s="16" t="s">
        <v>104</v>
      </c>
      <c r="C79" s="16"/>
      <c r="D79" s="19">
        <v>45717</v>
      </c>
      <c r="E79" s="16" t="s">
        <v>95</v>
      </c>
      <c r="F79" s="38">
        <v>532.60000000000002</v>
      </c>
      <c r="G79" s="15" t="s">
        <v>103</v>
      </c>
    </row>
    <row r="80" s="1" customFormat="1" ht="90">
      <c r="A80" s="17">
        <f t="shared" si="2"/>
        <v>73</v>
      </c>
      <c r="B80" s="16" t="s">
        <v>105</v>
      </c>
      <c r="C80" s="16"/>
      <c r="D80" s="19">
        <v>45809</v>
      </c>
      <c r="E80" s="16" t="s">
        <v>106</v>
      </c>
      <c r="F80" s="38">
        <v>1066.155</v>
      </c>
      <c r="G80" s="15" t="s">
        <v>103</v>
      </c>
    </row>
    <row r="81" s="1" customFormat="1" ht="90">
      <c r="A81" s="17">
        <f t="shared" si="2"/>
        <v>74</v>
      </c>
      <c r="B81" s="16" t="s">
        <v>107</v>
      </c>
      <c r="C81" s="16"/>
      <c r="D81" s="19">
        <v>45778</v>
      </c>
      <c r="E81" s="16" t="s">
        <v>106</v>
      </c>
      <c r="F81" s="38">
        <v>4343.1999999999998</v>
      </c>
      <c r="G81" s="15" t="s">
        <v>103</v>
      </c>
    </row>
    <row r="82" s="1" customFormat="1" ht="90">
      <c r="A82" s="17">
        <f t="shared" si="2"/>
        <v>75</v>
      </c>
      <c r="B82" s="16" t="s">
        <v>108</v>
      </c>
      <c r="C82" s="16"/>
      <c r="D82" s="19">
        <v>45931</v>
      </c>
      <c r="E82" s="16" t="s">
        <v>95</v>
      </c>
      <c r="F82" s="38">
        <v>740</v>
      </c>
      <c r="G82" s="15" t="s">
        <v>103</v>
      </c>
    </row>
    <row r="83" s="1" customFormat="1" ht="90">
      <c r="A83" s="17">
        <f t="shared" si="2"/>
        <v>76</v>
      </c>
      <c r="B83" s="16" t="s">
        <v>109</v>
      </c>
      <c r="C83" s="16"/>
      <c r="D83" s="19">
        <v>45717</v>
      </c>
      <c r="E83" s="16" t="s">
        <v>110</v>
      </c>
      <c r="F83" s="38">
        <v>250.566</v>
      </c>
      <c r="G83" s="15" t="s">
        <v>103</v>
      </c>
    </row>
    <row r="84" s="1" customFormat="1" ht="77.25">
      <c r="A84" s="17">
        <f t="shared" si="2"/>
        <v>77</v>
      </c>
      <c r="B84" s="16" t="s">
        <v>102</v>
      </c>
      <c r="C84" s="16"/>
      <c r="D84" s="19">
        <v>46023</v>
      </c>
      <c r="E84" s="16" t="s">
        <v>83</v>
      </c>
      <c r="F84" s="38">
        <v>3727.1559999999999</v>
      </c>
      <c r="G84" s="15" t="s">
        <v>103</v>
      </c>
    </row>
    <row r="85" s="1" customFormat="1" ht="90">
      <c r="A85" s="17">
        <f t="shared" si="2"/>
        <v>78</v>
      </c>
      <c r="B85" s="16" t="s">
        <v>104</v>
      </c>
      <c r="C85" s="16"/>
      <c r="D85" s="19">
        <v>46054</v>
      </c>
      <c r="E85" s="16" t="s">
        <v>95</v>
      </c>
      <c r="F85" s="38">
        <v>532.60000000000002</v>
      </c>
      <c r="G85" s="15" t="s">
        <v>103</v>
      </c>
    </row>
    <row r="86" s="1" customFormat="1" ht="90">
      <c r="A86" s="17">
        <f t="shared" si="2"/>
        <v>79</v>
      </c>
      <c r="B86" s="16" t="s">
        <v>105</v>
      </c>
      <c r="C86" s="16"/>
      <c r="D86" s="19">
        <v>46082</v>
      </c>
      <c r="E86" s="16" t="s">
        <v>106</v>
      </c>
      <c r="F86" s="38">
        <v>1066.155</v>
      </c>
      <c r="G86" s="15" t="s">
        <v>103</v>
      </c>
    </row>
    <row r="87" s="1" customFormat="1" ht="90">
      <c r="A87" s="17">
        <f t="shared" si="2"/>
        <v>80</v>
      </c>
      <c r="B87" s="16" t="s">
        <v>107</v>
      </c>
      <c r="C87" s="16"/>
      <c r="D87" s="19">
        <v>46113</v>
      </c>
      <c r="E87" s="16" t="s">
        <v>106</v>
      </c>
      <c r="F87" s="38">
        <v>4343.1999999999998</v>
      </c>
      <c r="G87" s="15" t="s">
        <v>103</v>
      </c>
    </row>
    <row r="88" s="1" customFormat="1" ht="90">
      <c r="A88" s="17">
        <f t="shared" si="2"/>
        <v>81</v>
      </c>
      <c r="B88" s="16" t="s">
        <v>108</v>
      </c>
      <c r="C88" s="16"/>
      <c r="D88" s="19">
        <v>46143</v>
      </c>
      <c r="E88" s="16" t="s">
        <v>95</v>
      </c>
      <c r="F88" s="38">
        <v>740</v>
      </c>
      <c r="G88" s="15" t="s">
        <v>103</v>
      </c>
    </row>
    <row r="89" s="1" customFormat="1" ht="90">
      <c r="A89" s="17">
        <f t="shared" si="2"/>
        <v>82</v>
      </c>
      <c r="B89" s="16" t="s">
        <v>109</v>
      </c>
      <c r="C89" s="16"/>
      <c r="D89" s="19">
        <v>46174</v>
      </c>
      <c r="E89" s="16" t="s">
        <v>110</v>
      </c>
      <c r="F89" s="38">
        <v>250.566</v>
      </c>
      <c r="G89" s="15" t="s">
        <v>103</v>
      </c>
    </row>
    <row r="90" s="1" customFormat="1" ht="26.25">
      <c r="A90" s="17">
        <f t="shared" si="2"/>
        <v>83</v>
      </c>
      <c r="B90" s="39" t="s">
        <v>111</v>
      </c>
      <c r="C90" s="32">
        <v>2230749490</v>
      </c>
      <c r="D90" s="19">
        <v>45292</v>
      </c>
      <c r="E90" s="32" t="s">
        <v>112</v>
      </c>
      <c r="F90" s="20">
        <v>136.80000000000001</v>
      </c>
      <c r="G90" s="21" t="s">
        <v>113</v>
      </c>
    </row>
    <row r="91" s="1" customFormat="1" ht="26.25">
      <c r="A91" s="17">
        <f t="shared" si="2"/>
        <v>84</v>
      </c>
      <c r="B91" s="37" t="s">
        <v>114</v>
      </c>
      <c r="C91" s="32">
        <v>2230749490</v>
      </c>
      <c r="D91" s="19">
        <v>45292</v>
      </c>
      <c r="E91" s="32" t="s">
        <v>112</v>
      </c>
      <c r="F91" s="20">
        <v>155</v>
      </c>
      <c r="G91" s="21" t="s">
        <v>113</v>
      </c>
    </row>
    <row r="92" s="1" customFormat="1" ht="26.25">
      <c r="A92" s="17">
        <f t="shared" si="2"/>
        <v>85</v>
      </c>
      <c r="B92" s="37" t="s">
        <v>115</v>
      </c>
      <c r="C92" s="32">
        <v>2230749490</v>
      </c>
      <c r="D92" s="19">
        <v>45292</v>
      </c>
      <c r="E92" s="32" t="s">
        <v>116</v>
      </c>
      <c r="F92" s="20">
        <v>635</v>
      </c>
      <c r="G92" s="21" t="s">
        <v>113</v>
      </c>
    </row>
    <row r="93" s="1" customFormat="1" ht="26.25">
      <c r="A93" s="17">
        <f t="shared" si="2"/>
        <v>86</v>
      </c>
      <c r="B93" s="37" t="s">
        <v>117</v>
      </c>
      <c r="C93" s="32">
        <v>2230749490</v>
      </c>
      <c r="D93" s="19">
        <v>45323</v>
      </c>
      <c r="E93" s="32" t="s">
        <v>10</v>
      </c>
      <c r="F93" s="20">
        <v>230</v>
      </c>
      <c r="G93" s="21" t="s">
        <v>113</v>
      </c>
    </row>
    <row r="94" s="1" customFormat="1" ht="26.25">
      <c r="A94" s="17">
        <f t="shared" si="2"/>
        <v>87</v>
      </c>
      <c r="B94" s="37" t="s">
        <v>118</v>
      </c>
      <c r="C94" s="32">
        <v>2230749490</v>
      </c>
      <c r="D94" s="19">
        <v>45292</v>
      </c>
      <c r="E94" s="32" t="s">
        <v>10</v>
      </c>
      <c r="F94" s="20">
        <v>214.5</v>
      </c>
      <c r="G94" s="21" t="s">
        <v>113</v>
      </c>
    </row>
    <row r="95" s="1" customFormat="1" ht="26.25">
      <c r="A95" s="17">
        <f t="shared" si="2"/>
        <v>88</v>
      </c>
      <c r="B95" s="37" t="s">
        <v>119</v>
      </c>
      <c r="C95" s="32">
        <v>2230749490</v>
      </c>
      <c r="D95" s="19">
        <v>45323</v>
      </c>
      <c r="E95" s="32" t="s">
        <v>112</v>
      </c>
      <c r="F95" s="20">
        <v>205.09999999999999</v>
      </c>
      <c r="G95" s="21" t="s">
        <v>113</v>
      </c>
    </row>
    <row r="96" s="1" customFormat="1" ht="26.25">
      <c r="A96" s="17">
        <f t="shared" si="2"/>
        <v>89</v>
      </c>
      <c r="B96" s="37" t="s">
        <v>120</v>
      </c>
      <c r="C96" s="32">
        <v>2230749490</v>
      </c>
      <c r="D96" s="19">
        <v>45323</v>
      </c>
      <c r="E96" s="32" t="s">
        <v>116</v>
      </c>
      <c r="F96" s="20">
        <v>500</v>
      </c>
      <c r="G96" s="21" t="s">
        <v>113</v>
      </c>
    </row>
    <row r="97" s="1" customFormat="1" ht="26.25">
      <c r="A97" s="17">
        <f t="shared" si="2"/>
        <v>90</v>
      </c>
      <c r="B97" s="37" t="s">
        <v>121</v>
      </c>
      <c r="C97" s="32">
        <v>2230749490</v>
      </c>
      <c r="D97" s="19">
        <v>45323</v>
      </c>
      <c r="E97" s="32" t="s">
        <v>112</v>
      </c>
      <c r="F97" s="20">
        <v>1300</v>
      </c>
      <c r="G97" s="21" t="s">
        <v>113</v>
      </c>
    </row>
    <row r="98" s="1" customFormat="1" ht="39">
      <c r="A98" s="17">
        <f t="shared" si="2"/>
        <v>91</v>
      </c>
      <c r="B98" s="37" t="s">
        <v>122</v>
      </c>
      <c r="C98" s="32">
        <v>2230749490</v>
      </c>
      <c r="D98" s="19">
        <v>45323</v>
      </c>
      <c r="E98" s="32" t="s">
        <v>112</v>
      </c>
      <c r="F98" s="20">
        <v>1600</v>
      </c>
      <c r="G98" s="21" t="s">
        <v>113</v>
      </c>
    </row>
    <row r="99" s="1" customFormat="1" ht="26.25">
      <c r="A99" s="17">
        <f t="shared" si="2"/>
        <v>92</v>
      </c>
      <c r="B99" s="37" t="s">
        <v>123</v>
      </c>
      <c r="C99" s="32">
        <v>2230749490</v>
      </c>
      <c r="D99" s="19">
        <v>45352</v>
      </c>
      <c r="E99" s="32" t="s">
        <v>112</v>
      </c>
      <c r="F99" s="20">
        <v>457.89999999999998</v>
      </c>
      <c r="G99" s="21" t="s">
        <v>113</v>
      </c>
    </row>
    <row r="100" s="1" customFormat="1" ht="39">
      <c r="A100" s="17">
        <f t="shared" si="2"/>
        <v>93</v>
      </c>
      <c r="B100" s="37" t="s">
        <v>124</v>
      </c>
      <c r="C100" s="32">
        <v>2230749490</v>
      </c>
      <c r="D100" s="19">
        <v>45352</v>
      </c>
      <c r="E100" s="32" t="s">
        <v>112</v>
      </c>
      <c r="F100" s="20">
        <v>2014</v>
      </c>
      <c r="G100" s="21" t="s">
        <v>113</v>
      </c>
    </row>
    <row r="101" s="1" customFormat="1" ht="39">
      <c r="A101" s="17">
        <f t="shared" si="2"/>
        <v>94</v>
      </c>
      <c r="B101" s="37" t="s">
        <v>125</v>
      </c>
      <c r="C101" s="32">
        <v>2230749490</v>
      </c>
      <c r="D101" s="19">
        <v>45352</v>
      </c>
      <c r="E101" s="32" t="s">
        <v>112</v>
      </c>
      <c r="F101" s="20">
        <v>1238.7</v>
      </c>
      <c r="G101" s="21" t="s">
        <v>113</v>
      </c>
    </row>
    <row r="102" s="1" customFormat="1" ht="39">
      <c r="A102" s="17">
        <f t="shared" si="2"/>
        <v>95</v>
      </c>
      <c r="B102" s="37" t="s">
        <v>126</v>
      </c>
      <c r="C102" s="32"/>
      <c r="D102" s="19">
        <v>45658</v>
      </c>
      <c r="E102" s="32" t="s">
        <v>112</v>
      </c>
      <c r="F102" s="20">
        <v>500</v>
      </c>
      <c r="G102" s="21" t="s">
        <v>113</v>
      </c>
    </row>
    <row r="103" s="1" customFormat="1" ht="26.25">
      <c r="A103" s="17">
        <f t="shared" si="2"/>
        <v>96</v>
      </c>
      <c r="B103" s="40" t="s">
        <v>127</v>
      </c>
      <c r="C103" s="32"/>
      <c r="D103" s="19">
        <v>45658</v>
      </c>
      <c r="E103" s="32" t="s">
        <v>112</v>
      </c>
      <c r="F103" s="20">
        <v>350</v>
      </c>
      <c r="G103" s="21" t="s">
        <v>113</v>
      </c>
    </row>
    <row r="104" s="1" customFormat="1" ht="26.25">
      <c r="A104" s="17">
        <f t="shared" si="2"/>
        <v>97</v>
      </c>
      <c r="B104" s="37" t="s">
        <v>128</v>
      </c>
      <c r="C104" s="32"/>
      <c r="D104" s="19">
        <v>45658</v>
      </c>
      <c r="E104" s="32" t="s">
        <v>112</v>
      </c>
      <c r="F104" s="20">
        <v>200</v>
      </c>
      <c r="G104" s="21" t="s">
        <v>113</v>
      </c>
    </row>
    <row r="105" s="1" customFormat="1" ht="26.25">
      <c r="A105" s="17">
        <f t="shared" si="2"/>
        <v>98</v>
      </c>
      <c r="B105" s="37" t="s">
        <v>114</v>
      </c>
      <c r="C105" s="32"/>
      <c r="D105" s="19">
        <v>45689</v>
      </c>
      <c r="E105" s="32" t="s">
        <v>112</v>
      </c>
      <c r="F105" s="20">
        <v>162</v>
      </c>
      <c r="G105" s="21" t="s">
        <v>113</v>
      </c>
    </row>
    <row r="106" s="1" customFormat="1" ht="51.75">
      <c r="A106" s="17">
        <f t="shared" si="2"/>
        <v>99</v>
      </c>
      <c r="B106" s="37" t="s">
        <v>129</v>
      </c>
      <c r="C106" s="32"/>
      <c r="D106" s="19">
        <v>45658</v>
      </c>
      <c r="E106" s="32" t="s">
        <v>112</v>
      </c>
      <c r="F106" s="20">
        <v>250</v>
      </c>
      <c r="G106" s="21" t="s">
        <v>113</v>
      </c>
    </row>
    <row r="107" s="1" customFormat="1" ht="26.25">
      <c r="A107" s="17">
        <f t="shared" si="2"/>
        <v>100</v>
      </c>
      <c r="B107" s="37" t="s">
        <v>130</v>
      </c>
      <c r="C107" s="32"/>
      <c r="D107" s="19">
        <v>45658</v>
      </c>
      <c r="E107" s="32" t="s">
        <v>112</v>
      </c>
      <c r="F107" s="20">
        <v>100</v>
      </c>
      <c r="G107" s="21" t="s">
        <v>113</v>
      </c>
    </row>
    <row r="108" s="1" customFormat="1" ht="26.25">
      <c r="A108" s="17">
        <f t="shared" si="2"/>
        <v>101</v>
      </c>
      <c r="B108" s="37" t="s">
        <v>118</v>
      </c>
      <c r="C108" s="32"/>
      <c r="D108" s="19">
        <v>45748</v>
      </c>
      <c r="E108" s="32" t="s">
        <v>112</v>
      </c>
      <c r="F108" s="20">
        <v>220</v>
      </c>
      <c r="G108" s="21" t="s">
        <v>113</v>
      </c>
    </row>
    <row r="109" s="1" customFormat="1" ht="39">
      <c r="A109" s="17">
        <f t="shared" si="2"/>
        <v>102</v>
      </c>
      <c r="B109" s="37" t="s">
        <v>126</v>
      </c>
      <c r="C109" s="32"/>
      <c r="D109" s="19">
        <v>46023</v>
      </c>
      <c r="E109" s="32" t="s">
        <v>112</v>
      </c>
      <c r="F109" s="20">
        <v>550</v>
      </c>
      <c r="G109" s="21" t="s">
        <v>113</v>
      </c>
    </row>
    <row r="110" s="1" customFormat="1" ht="51.75">
      <c r="A110" s="17">
        <f t="shared" si="2"/>
        <v>103</v>
      </c>
      <c r="B110" s="37" t="s">
        <v>129</v>
      </c>
      <c r="C110" s="32"/>
      <c r="D110" s="19">
        <v>46023</v>
      </c>
      <c r="E110" s="32" t="s">
        <v>112</v>
      </c>
      <c r="F110" s="20">
        <v>265</v>
      </c>
      <c r="G110" s="21" t="s">
        <v>113</v>
      </c>
    </row>
    <row r="111" s="1" customFormat="1" ht="26.25">
      <c r="A111" s="17">
        <f t="shared" si="2"/>
        <v>104</v>
      </c>
      <c r="B111" s="37" t="s">
        <v>130</v>
      </c>
      <c r="C111" s="32"/>
      <c r="D111" s="19">
        <v>46054</v>
      </c>
      <c r="E111" s="32" t="s">
        <v>112</v>
      </c>
      <c r="F111" s="20">
        <v>110</v>
      </c>
      <c r="G111" s="21" t="s">
        <v>113</v>
      </c>
    </row>
    <row r="112" s="1" customFormat="1" ht="26.25">
      <c r="A112" s="17">
        <f t="shared" si="2"/>
        <v>105</v>
      </c>
      <c r="B112" s="37" t="s">
        <v>114</v>
      </c>
      <c r="C112" s="32"/>
      <c r="D112" s="19">
        <v>46082</v>
      </c>
      <c r="E112" s="32" t="s">
        <v>112</v>
      </c>
      <c r="F112" s="20">
        <v>170</v>
      </c>
      <c r="G112" s="21" t="s">
        <v>113</v>
      </c>
    </row>
    <row r="113" s="1" customFormat="1" ht="26.25">
      <c r="A113" s="17">
        <f t="shared" si="2"/>
        <v>106</v>
      </c>
      <c r="B113" s="37" t="s">
        <v>118</v>
      </c>
      <c r="C113" s="32"/>
      <c r="D113" s="19">
        <v>46113</v>
      </c>
      <c r="E113" s="32" t="s">
        <v>112</v>
      </c>
      <c r="F113" s="20">
        <v>231</v>
      </c>
      <c r="G113" s="21" t="s">
        <v>113</v>
      </c>
    </row>
    <row r="114" s="1" customFormat="1" ht="26.25">
      <c r="A114" s="17">
        <f t="shared" si="2"/>
        <v>107</v>
      </c>
      <c r="B114" s="37" t="s">
        <v>128</v>
      </c>
      <c r="C114" s="32"/>
      <c r="D114" s="19">
        <v>46113</v>
      </c>
      <c r="E114" s="32" t="s">
        <v>112</v>
      </c>
      <c r="F114" s="20">
        <v>210</v>
      </c>
      <c r="G114" s="21" t="s">
        <v>113</v>
      </c>
    </row>
    <row r="115" s="1" customFormat="1" ht="26.25">
      <c r="A115" s="17">
        <f t="shared" si="2"/>
        <v>108</v>
      </c>
      <c r="B115" s="37" t="s">
        <v>131</v>
      </c>
      <c r="C115" s="32"/>
      <c r="D115" s="19">
        <v>46023</v>
      </c>
      <c r="E115" s="32" t="s">
        <v>132</v>
      </c>
      <c r="F115" s="20">
        <v>12120</v>
      </c>
      <c r="G115" s="21" t="s">
        <v>113</v>
      </c>
    </row>
    <row r="116" s="1" customFormat="1" ht="26.25">
      <c r="A116" s="17">
        <f t="shared" si="2"/>
        <v>109</v>
      </c>
      <c r="B116" s="37" t="s">
        <v>119</v>
      </c>
      <c r="C116" s="32"/>
      <c r="D116" s="19">
        <v>46174</v>
      </c>
      <c r="E116" s="32" t="s">
        <v>112</v>
      </c>
      <c r="F116" s="20">
        <v>310</v>
      </c>
      <c r="G116" s="21" t="s">
        <v>113</v>
      </c>
    </row>
    <row r="118">
      <c r="A118" s="5" t="s">
        <v>133</v>
      </c>
    </row>
    <row r="119">
      <c r="A119" s="5" t="s">
        <v>134</v>
      </c>
    </row>
  </sheetData>
  <autoFilter ref="A6:G33"/>
  <mergeCells count="2">
    <mergeCell ref="A3:G3"/>
    <mergeCell ref="A4:G4"/>
  </mergeCells>
  <printOptions headings="0" gridLines="0"/>
  <pageMargins left="0.25" right="0.25" top="0.75" bottom="0.75" header="0.29999999999999999" footer="0.29999999999999999"/>
  <pageSetup paperSize="9" scale="64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Борисенко Елена Николаевна</dc:creator>
  <cp:revision>1</cp:revision>
  <dcterms:created xsi:type="dcterms:W3CDTF">2022-03-21T06:18:34Z</dcterms:created>
  <dcterms:modified xsi:type="dcterms:W3CDTF">2024-02-15T06:05:56Z</dcterms:modified>
</cp:coreProperties>
</file>