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04.26\UIiRP\ORP\3. Нормативно-правовая база\1. Программа поддержки предпринимательства\2026\Изменения РДГ\"/>
    </mc:Choice>
  </mc:AlternateContent>
  <bookViews>
    <workbookView xWindow="-120" yWindow="-120" windowWidth="29040" windowHeight="15720"/>
  </bookViews>
  <sheets>
    <sheet name="свод" sheetId="5" r:id="rId1"/>
  </sheets>
  <definedNames>
    <definedName name="_xlnm.Print_Titles" localSheetId="0">свод!#REF!</definedName>
    <definedName name="_xlnm.Print_Area" localSheetId="0">свод!$A$1:$AK$57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5" l="1"/>
  <c r="AG26" i="5" s="1"/>
  <c r="AG25" i="5" s="1"/>
  <c r="AE26" i="5"/>
  <c r="AG31" i="5"/>
  <c r="AE31" i="5"/>
  <c r="AE29" i="5"/>
  <c r="AE25" i="5"/>
  <c r="AG32" i="5" l="1"/>
  <c r="AE32" i="5"/>
  <c r="AG35" i="5"/>
  <c r="AE35" i="5"/>
  <c r="G52" i="5" l="1"/>
  <c r="G46" i="5"/>
  <c r="K10" i="5" l="1"/>
  <c r="L10" i="5" s="1"/>
  <c r="M10" i="5" s="1"/>
</calcChain>
</file>

<file path=xl/sharedStrings.xml><?xml version="1.0" encoding="utf-8"?>
<sst xmlns="http://schemas.openxmlformats.org/spreadsheetml/2006/main" count="175" uniqueCount="59">
  <si>
    <t>Наименование муниципальной программы, структурного элемента / источник финансового обеспечения</t>
  </si>
  <si>
    <t>Сравнительная таблица действующей и предлагаемой редакции</t>
  </si>
  <si>
    <t>Номер пункта, статьи</t>
  </si>
  <si>
    <t>Действующая редакция документа</t>
  </si>
  <si>
    <t>Предполагаемые изменения</t>
  </si>
  <si>
    <t>Раздел 1.
Основные положения.</t>
  </si>
  <si>
    <t>Объемы финансового обеспечения за весь период реализации</t>
  </si>
  <si>
    <t>Раздел 2. 
Показатели муниципальной программы.</t>
  </si>
  <si>
    <t>Наименование показателя</t>
  </si>
  <si>
    <t>Уровень показателя</t>
  </si>
  <si>
    <t>Единица измерения (по ОКЕИ)</t>
  </si>
  <si>
    <t>Базовое значение</t>
  </si>
  <si>
    <t>Значение показателя по годам</t>
  </si>
  <si>
    <t>значение</t>
  </si>
  <si>
    <t>год</t>
  </si>
  <si>
    <t>Цель «Содействие развитию клиентоцентричного города, ориентированного на максимальную поддержку предпринимательства»</t>
  </si>
  <si>
    <t>№ п/п</t>
  </si>
  <si>
    <t xml:space="preserve">Приложение к пояснительной записке к проекту постановления Администрации города «О внесении изменений  в постановление Администрации города от 13.12.2024 № 6723 «Об утверждении муниципальной программы «Развитие малого и среднего предпринимательства в городе Сургуте» и признании утратившими силу некоторых муниципальных правовых актов»  </t>
  </si>
  <si>
    <t>4. Финансовое обеспечение муниципальной программы.</t>
  </si>
  <si>
    <t>Объем финансового обеспечения по годам реализации, рублей</t>
  </si>
  <si>
    <t>всего</t>
  </si>
  <si>
    <t>Муниципальная программа «Развитие малого и среднего предпринимательства в городе Сургуте» (всего), в том числе:</t>
  </si>
  <si>
    <t>бюджет муниципального образования, из них:</t>
  </si>
  <si>
    <t>за счет межбюджетных трансфертов из федерального бюджета</t>
  </si>
  <si>
    <t>за счет межбюджетных трансфертов из окружного бюджета</t>
  </si>
  <si>
    <t>за счет средств местного бюджета</t>
  </si>
  <si>
    <t>Внебюджетные источники</t>
  </si>
  <si>
    <t>1. Муниципальный проект «Малое и среднее предпринимательство и поддержка индивидуальной предпринимательской инициативы» (всего), в том числе: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</si>
  <si>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</si>
  <si>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ГП</t>
  </si>
  <si>
    <t>тыс. человек</t>
  </si>
  <si>
    <t>Численность занятых в сфере малого предпринимательства, включая индивидуальных предпринимателей и самозанятых</t>
  </si>
  <si>
    <t>Удовлетворённость предпринимательского сообщества общими условиями ведения предпринимательской деятельности в муниципальном образовании</t>
  </si>
  <si>
    <t>СЭР</t>
  </si>
  <si>
    <t>%</t>
  </si>
  <si>
    <t>-</t>
  </si>
  <si>
    <t>Объем налоговых поступлений в бюджет муниципального образования от деятельности субъектов малого и среднего предпринимательства</t>
  </si>
  <si>
    <t>МП</t>
  </si>
  <si>
    <t>млн. руб.</t>
  </si>
  <si>
    <t>Оборот (товаров, работ, услуг) субъектов малого и среднего предпринимательства</t>
  </si>
  <si>
    <t>Оборот (товаров, работ, услуг) субъектов малого предпринимательства</t>
  </si>
  <si>
    <t>Цель «Становление Сургута как регионального центра делового, развлекательного, медицинского туризма с развитыми рекреационными пространствами»</t>
  </si>
  <si>
    <t>Удовлетворенность туризмом</t>
  </si>
  <si>
    <t>4. Комплекс процессных мероприятий «Создание условий для развития туризма» (всего), в том числе:</t>
  </si>
  <si>
    <t>5. Комплекс процессных мероприятий «Популяризация предпринимательства» (всего),  в том числе:</t>
  </si>
  <si>
    <t>3. Комплекс процессных мероприятий «Развитие агропромышленного комплекса» (всего), в том числе» (всего), в том числе:</t>
  </si>
  <si>
    <t>2. Комплекс процессных мероприятий «Создание условий для развития потребительского рынка» (всего), в том числе:</t>
  </si>
  <si>
    <t>633 424 175,46 руб.</t>
  </si>
  <si>
    <t>Турпоток</t>
  </si>
  <si>
    <t>тыс. единиц</t>
  </si>
  <si>
    <t>Объем отгруженных товаров собственного производства, выполненных работ и услуг собственными силами по направлению «креативные» индустрии</t>
  </si>
  <si>
    <t>млн руб.</t>
  </si>
  <si>
    <t>3. Структура муниципальной программы.</t>
  </si>
  <si>
    <t>1.1. Задача "Создание условий для развития малого и среднего предпринимательства путем оказания финансовой поддержки"</t>
  </si>
  <si>
    <t xml:space="preserve">1. Ежегодное оказание финансовой поддержки субъектам малого и среднего предпринимательства, осуществляющим социально значимые (приоритетные) виды деятельности, на возмещение части затрат: - на обязательную сертификацию произведенной продукции и (или) декларирование ее соответствия;
- на аренду (субаренду) нежилых помещений;
- на приобретение оборудования (основных средств) и лицензионных программных продуктов;
- на оплату коммунальных услуг нежилых помещений.
2. Ежегодное оказание финансовой поддержки субъектам малого и среднего предпринимательства на финансовое обеспечение затрат предпринимателям в производственной сфере на: - приобретение офисного оборудования;
- приобретение производственного оборудования, специализированной техники;
- приобретение лицензионных программных продуктов;
- получение лицензий и разрешений, необходимых для осуществления предпринимательской деятельности;
- сертификацию и декларирование выпускаемой продукции;
- повышение квалификации сотрудников;
- арендные (субарендные), коммунальные платежи за нежилые помещения;
- выплату по передаче прав на франшизу (паушальный взнос).
3. Ежегодное оказание финансовой поддержки субъектам малого и среднего предпринимательства на финансовое обеспечение затрат предпринимателям в сфере социального предпринимательства на: - приобретение офисного оборудования;
- приобретение производственного оборудования, специализированной техники;
- приобретение лицензионных программных продуктов;
- повышение квалификации сотрудников;
- арендные (субарендные), коммунальные платежи за нежилые помещения;
- выплата на разработку франшизы (услуги по разработке франшизы);
- приобретение офисной мебели, необходимой для функционирования социального предприятия;
- приобретение спортивного инвентаря.
4. Ежегодное оказание финансовой поддержки субъектам малого и среднего предпринимательства на финансовое обеспечение затрат предпринимателям в сфере креативных индустрий на: - приобретение офисного оборудования;
- приобретение производственного оборудования, специализированной техники;
- приобретение лицензионных программных продуктов;
- сертификацию и декларирование выпускаемой продукции;
- повышение квалификации сотрудников;
- арендные (субарендные), коммунальные платежи за нежилые помещения;
- выплата на разработку франшизы (услуги по разработке франшизы).
5. Налоговая льгота в виде уменьшения суммы налога на имущество физических лиц в виде доли разницы между исчисленной суммой налога за соответствующий период и исчисленной суммой налога за 2023 год в размерах: - 60% разницы за налоговый период 2024 года;
- 40% разницы за налоговый период 2025 года;
- 20% разницы за налоговый период 2026 года влияет на достижение показателя муниципальной программы "Оборот (товаров, работ, услуг) субъектов малого и среднего предпринимательства"
</t>
  </si>
  <si>
    <t>1.3. Задача "Создание условий для появления новых высокотехнологичных компаний малого бизнеса, развития инновационного и молодежного предпринимательства"</t>
  </si>
  <si>
    <t>развитие инновационного и молодежного предпринимательства путем возмещения части затрат инновационным компаниям, деятельность которых заключается в практическом применении (внедрении) результатов интеллектуальной деятельности на территории муниципального образования автономного округа</t>
  </si>
  <si>
    <t>развитие инновационного и молодежного предпринимательства путем проведения мероприятий, направленных на популяризацию, создание и развитие технологических компаний и стартапов</t>
  </si>
  <si>
    <t xml:space="preserve">1. Ежегодное оказание финансовой поддержки субъектам малого и среднего предпринимательства, осуществляющим социально значимые (приоритетные) виды деятельности, на возмещение части затрат: 
- на обязательную сертификацию произведенной продукции и (или) декларирование ее соответствия;
- на аренду (субаренду) нежилых помещений;
- на приобретение оборудования (основных средств);
- на оплату коммунальных услуг нежилых помещений.
2. Ежегодное оказание финансовой поддержки субъектам малого и среднего предпринимательства на финансовое обеспечение затрат предпринимателям в производственной сфере.
3. Ежегодное оказание финансовой поддержки субъектам малого и среднего предпринимательства на финансовое обеспечение затрат предпринимателям в сфере социального предпринимательства.
4. Ежегодное оказание финансовой поддержки субъектам малого и среднего предпринимательства на финансовое обеспечение затрат предпринимателям в сфере креативных индустрий.
5. Ежегодное предоставление финансовой поддержки субъектам малого и среднего предпринимательства в сфере образования.
6. Налоговая льгота в виде уменьшения суммы налога на имущество физических лиц в виде доли разницы между исчисленной суммой налога за соответствующий период и исчисленной суммой налога за 2023 год в размерах: - 60% разницы за налоговый период 2024 года;
- 40% разницы за налоговый период 2025 года;
- 20% разницы за налоговый период 2026 года влияет на достижение показателя муниципальной программы "Оборот (товаров, работ, услуг) субъектов малого и среднего предпринимательства"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</si>
</sst>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9" fillId="0" borderId="0"/>
  </cellStyleXfs>
  <cellXfs count="76">
    <xf numFmtId="0" fontId="0" fillId="0" borderId="0" xfId="0"/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164" fontId="6" fillId="0" borderId="8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64" fontId="6" fillId="0" borderId="4" xfId="0" applyNumberFormat="1" applyFont="1" applyFill="1" applyBorder="1" applyAlignment="1">
      <alignment horizontal="left" vertical="top" wrapText="1"/>
    </xf>
    <xf numFmtId="164" fontId="6" fillId="0" borderId="9" xfId="0" applyNumberFormat="1" applyFont="1" applyFill="1" applyBorder="1" applyAlignment="1">
      <alignment horizontal="left" vertical="top" wrapText="1"/>
    </xf>
    <xf numFmtId="4" fontId="6" fillId="0" borderId="3" xfId="0" applyNumberFormat="1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0" fillId="0" borderId="1" xfId="0" applyNumberFormat="1" applyBorder="1" applyAlignment="1">
      <alignment vertical="top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6" fillId="2" borderId="6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4" fontId="0" fillId="0" borderId="1" xfId="0" applyNumberFormat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left" vertical="top" wrapText="1"/>
    </xf>
    <xf numFmtId="49" fontId="6" fillId="2" borderId="4" xfId="0" applyNumberFormat="1" applyFont="1" applyFill="1" applyBorder="1" applyAlignment="1">
      <alignment horizontal="left" vertical="top" wrapText="1"/>
    </xf>
    <xf numFmtId="49" fontId="6" fillId="2" borderId="2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57"/>
  <sheetViews>
    <sheetView showZeros="0" tabSelected="1" view="pageBreakPreview" topLeftCell="O18" zoomScale="85" zoomScaleNormal="85" zoomScaleSheetLayoutView="85" workbookViewId="0">
      <selection activeCell="AI36" sqref="AI36:AK36"/>
    </sheetView>
  </sheetViews>
  <sheetFormatPr defaultColWidth="9.140625" defaultRowHeight="15.75" x14ac:dyDescent="0.25"/>
  <cols>
    <col min="1" max="1" width="17.42578125" style="1" customWidth="1"/>
    <col min="2" max="2" width="8" style="1" customWidth="1"/>
    <col min="3" max="3" width="16.28515625" style="1" customWidth="1"/>
    <col min="4" max="5" width="8" style="1" customWidth="1"/>
    <col min="6" max="6" width="8.85546875" style="1" customWidth="1"/>
    <col min="7" max="7" width="6.28515625" style="1" customWidth="1"/>
    <col min="8" max="19" width="7.85546875" style="1" customWidth="1"/>
    <col min="20" max="20" width="9.140625" style="1"/>
    <col min="21" max="21" width="14.7109375" style="1" customWidth="1"/>
    <col min="22" max="23" width="7.7109375" style="1" customWidth="1"/>
    <col min="24" max="24" width="7.85546875" style="1" customWidth="1"/>
    <col min="25" max="25" width="6" style="1" customWidth="1"/>
    <col min="26" max="26" width="9.5703125" style="1" customWidth="1"/>
    <col min="27" max="37" width="7.7109375" style="1" customWidth="1"/>
    <col min="38" max="16384" width="9.140625" style="1"/>
  </cols>
  <sheetData>
    <row r="1" spans="1:37" ht="97.5" customHeight="1" x14ac:dyDescent="0.25">
      <c r="Y1" s="70" t="s">
        <v>17</v>
      </c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</row>
    <row r="3" spans="1:37" ht="27" customHeight="1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</row>
    <row r="4" spans="1:37" ht="56.25" customHeight="1" x14ac:dyDescent="0.25">
      <c r="A4" s="2" t="s">
        <v>2</v>
      </c>
      <c r="B4" s="45" t="s">
        <v>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72"/>
      <c r="T4" s="73" t="s">
        <v>4</v>
      </c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1:37" ht="56.25" customHeight="1" x14ac:dyDescent="0.25">
      <c r="A5" s="2" t="s">
        <v>5</v>
      </c>
      <c r="B5" s="74" t="s">
        <v>6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 t="s">
        <v>47</v>
      </c>
      <c r="N5" s="74"/>
      <c r="O5" s="74"/>
      <c r="P5" s="74"/>
      <c r="Q5" s="74"/>
      <c r="R5" s="74"/>
      <c r="S5" s="74"/>
      <c r="T5" s="75" t="s">
        <v>6</v>
      </c>
      <c r="U5" s="74"/>
      <c r="V5" s="74"/>
      <c r="W5" s="74"/>
      <c r="X5" s="74"/>
      <c r="Y5" s="74"/>
      <c r="Z5" s="74"/>
      <c r="AA5" s="74"/>
      <c r="AB5" s="74"/>
      <c r="AC5" s="74"/>
      <c r="AD5" s="74"/>
      <c r="AE5" s="74" t="s">
        <v>47</v>
      </c>
      <c r="AF5" s="74"/>
      <c r="AG5" s="74"/>
      <c r="AH5" s="74"/>
      <c r="AI5" s="74"/>
      <c r="AJ5" s="74"/>
      <c r="AK5" s="74"/>
    </row>
    <row r="6" spans="1:37" ht="18.75" customHeight="1" x14ac:dyDescent="0.25">
      <c r="A6" s="19" t="s">
        <v>7</v>
      </c>
      <c r="B6" s="36" t="s">
        <v>16</v>
      </c>
      <c r="C6" s="36" t="s">
        <v>8</v>
      </c>
      <c r="D6" s="36" t="s">
        <v>9</v>
      </c>
      <c r="E6" s="36" t="s">
        <v>10</v>
      </c>
      <c r="F6" s="36" t="s">
        <v>11</v>
      </c>
      <c r="G6" s="36"/>
      <c r="H6" s="36" t="s">
        <v>12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67"/>
      <c r="T6" s="62" t="s">
        <v>16</v>
      </c>
      <c r="U6" s="36" t="s">
        <v>8</v>
      </c>
      <c r="V6" s="36" t="s">
        <v>9</v>
      </c>
      <c r="W6" s="36" t="s">
        <v>10</v>
      </c>
      <c r="X6" s="36" t="s">
        <v>11</v>
      </c>
      <c r="Y6" s="36"/>
      <c r="Z6" s="36" t="s">
        <v>12</v>
      </c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t="16.5" customHeight="1" x14ac:dyDescent="0.25">
      <c r="A7" s="66"/>
      <c r="B7" s="36"/>
      <c r="C7" s="36"/>
      <c r="D7" s="36"/>
      <c r="E7" s="36"/>
      <c r="F7" s="3" t="s">
        <v>13</v>
      </c>
      <c r="G7" s="3" t="s">
        <v>14</v>
      </c>
      <c r="H7" s="3">
        <v>2025</v>
      </c>
      <c r="I7" s="3">
        <v>2026</v>
      </c>
      <c r="J7" s="3">
        <v>2027</v>
      </c>
      <c r="K7" s="3">
        <v>2028</v>
      </c>
      <c r="L7" s="3">
        <v>2029</v>
      </c>
      <c r="M7" s="3">
        <v>2030</v>
      </c>
      <c r="N7" s="3">
        <v>2031</v>
      </c>
      <c r="O7" s="3">
        <v>2032</v>
      </c>
      <c r="P7" s="3">
        <v>2033</v>
      </c>
      <c r="Q7" s="3">
        <v>2034</v>
      </c>
      <c r="R7" s="3">
        <v>2035</v>
      </c>
      <c r="S7" s="9">
        <v>2036</v>
      </c>
      <c r="T7" s="62"/>
      <c r="U7" s="36"/>
      <c r="V7" s="36"/>
      <c r="W7" s="36"/>
      <c r="X7" s="3" t="s">
        <v>13</v>
      </c>
      <c r="Y7" s="3" t="s">
        <v>14</v>
      </c>
      <c r="Z7" s="3">
        <v>2025</v>
      </c>
      <c r="AA7" s="3">
        <v>2026</v>
      </c>
      <c r="AB7" s="3">
        <v>2027</v>
      </c>
      <c r="AC7" s="3">
        <v>2028</v>
      </c>
      <c r="AD7" s="3">
        <v>2029</v>
      </c>
      <c r="AE7" s="3">
        <v>2030</v>
      </c>
      <c r="AF7" s="3">
        <v>2031</v>
      </c>
      <c r="AG7" s="3">
        <v>2032</v>
      </c>
      <c r="AH7" s="3">
        <v>2033</v>
      </c>
      <c r="AI7" s="3">
        <v>2034</v>
      </c>
      <c r="AJ7" s="3">
        <v>2035</v>
      </c>
      <c r="AK7" s="3">
        <v>2036</v>
      </c>
    </row>
    <row r="8" spans="1:37" ht="12.75" customHeight="1" x14ac:dyDescent="0.25">
      <c r="A8" s="66"/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3">
        <v>10</v>
      </c>
      <c r="L8" s="3">
        <v>11</v>
      </c>
      <c r="M8" s="3">
        <v>12</v>
      </c>
      <c r="N8" s="3">
        <v>13</v>
      </c>
      <c r="O8" s="3">
        <v>14</v>
      </c>
      <c r="P8" s="3">
        <v>15</v>
      </c>
      <c r="Q8" s="3">
        <v>16</v>
      </c>
      <c r="R8" s="3">
        <v>17</v>
      </c>
      <c r="S8" s="9">
        <v>18</v>
      </c>
      <c r="T8" s="7">
        <v>1</v>
      </c>
      <c r="U8" s="3">
        <v>2</v>
      </c>
      <c r="V8" s="3">
        <v>3</v>
      </c>
      <c r="W8" s="3">
        <v>4</v>
      </c>
      <c r="X8" s="3">
        <v>5</v>
      </c>
      <c r="Y8" s="3">
        <v>6</v>
      </c>
      <c r="Z8" s="3">
        <v>7</v>
      </c>
      <c r="AA8" s="3">
        <v>8</v>
      </c>
      <c r="AB8" s="3">
        <v>9</v>
      </c>
      <c r="AC8" s="3">
        <v>10</v>
      </c>
      <c r="AD8" s="3">
        <v>11</v>
      </c>
      <c r="AE8" s="3">
        <v>12</v>
      </c>
      <c r="AF8" s="3">
        <v>13</v>
      </c>
      <c r="AG8" s="3">
        <v>14</v>
      </c>
      <c r="AH8" s="3">
        <v>15</v>
      </c>
      <c r="AI8" s="3">
        <v>16</v>
      </c>
      <c r="AJ8" s="3">
        <v>17</v>
      </c>
      <c r="AK8" s="3">
        <v>18</v>
      </c>
    </row>
    <row r="9" spans="1:37" ht="12.75" customHeight="1" x14ac:dyDescent="0.25">
      <c r="A9" s="66"/>
      <c r="B9" s="68" t="s">
        <v>15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9"/>
      <c r="T9" s="44" t="s">
        <v>15</v>
      </c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</row>
    <row r="10" spans="1:37" ht="95.25" customHeight="1" x14ac:dyDescent="0.25">
      <c r="A10" s="66"/>
      <c r="B10" s="15">
        <v>1</v>
      </c>
      <c r="C10" s="16" t="s">
        <v>36</v>
      </c>
      <c r="D10" s="15" t="s">
        <v>37</v>
      </c>
      <c r="E10" s="11" t="s">
        <v>38</v>
      </c>
      <c r="F10" s="6">
        <v>2374.6</v>
      </c>
      <c r="G10" s="11">
        <v>2023</v>
      </c>
      <c r="H10" s="8">
        <v>3556.8</v>
      </c>
      <c r="I10" s="8">
        <v>3181.7</v>
      </c>
      <c r="J10" s="8">
        <v>3279.1</v>
      </c>
      <c r="K10" s="8">
        <f>J10*1.02</f>
        <v>3344.7</v>
      </c>
      <c r="L10" s="6">
        <f>K10*1.02</f>
        <v>3411.6</v>
      </c>
      <c r="M10" s="6">
        <f>L10*1.02</f>
        <v>3479.8</v>
      </c>
      <c r="N10" s="6">
        <v>2808.7</v>
      </c>
      <c r="O10" s="6">
        <v>2808.7</v>
      </c>
      <c r="P10" s="6">
        <v>2808.7</v>
      </c>
      <c r="Q10" s="6">
        <v>2808.7</v>
      </c>
      <c r="R10" s="6">
        <v>2808.7</v>
      </c>
      <c r="S10" s="10">
        <v>2808.7</v>
      </c>
      <c r="T10" s="15">
        <v>1</v>
      </c>
      <c r="U10" s="16" t="s">
        <v>36</v>
      </c>
      <c r="V10" s="15" t="s">
        <v>37</v>
      </c>
      <c r="W10" s="11" t="s">
        <v>51</v>
      </c>
      <c r="X10" s="6">
        <v>2374.6</v>
      </c>
      <c r="Y10" s="11">
        <v>2023</v>
      </c>
      <c r="Z10" s="18">
        <v>3605.53</v>
      </c>
      <c r="AA10" s="18">
        <v>3657.95</v>
      </c>
      <c r="AB10" s="18">
        <v>3780.88</v>
      </c>
      <c r="AC10" s="18">
        <v>3916.87</v>
      </c>
      <c r="AD10" s="6">
        <v>3411.6</v>
      </c>
      <c r="AE10" s="6">
        <v>3479.8</v>
      </c>
      <c r="AF10" s="6">
        <v>2808.7</v>
      </c>
      <c r="AG10" s="6">
        <v>2808.7</v>
      </c>
      <c r="AH10" s="6">
        <v>2808.7</v>
      </c>
      <c r="AI10" s="6">
        <v>2808.7</v>
      </c>
      <c r="AJ10" s="6">
        <v>2808.7</v>
      </c>
      <c r="AK10" s="10">
        <v>2808.7</v>
      </c>
    </row>
    <row r="11" spans="1:37" ht="61.5" customHeight="1" x14ac:dyDescent="0.25">
      <c r="A11" s="66"/>
      <c r="B11" s="15">
        <v>2</v>
      </c>
      <c r="C11" s="16" t="s">
        <v>39</v>
      </c>
      <c r="D11" s="15" t="s">
        <v>37</v>
      </c>
      <c r="E11" s="11" t="s">
        <v>38</v>
      </c>
      <c r="F11" s="6">
        <v>270454.5</v>
      </c>
      <c r="G11" s="11">
        <v>2023</v>
      </c>
      <c r="H11" s="8">
        <v>321693.59999999998</v>
      </c>
      <c r="I11" s="6">
        <v>314801.40000000002</v>
      </c>
      <c r="J11" s="6">
        <v>329385</v>
      </c>
      <c r="K11" s="6">
        <v>346219.8</v>
      </c>
      <c r="L11" s="6">
        <v>364244</v>
      </c>
      <c r="M11" s="6">
        <v>383943</v>
      </c>
      <c r="N11" s="6">
        <v>412018.2</v>
      </c>
      <c r="O11" s="6">
        <v>443291.2</v>
      </c>
      <c r="P11" s="6">
        <v>476965.5</v>
      </c>
      <c r="Q11" s="6">
        <v>513257.1</v>
      </c>
      <c r="R11" s="6">
        <v>552368.6</v>
      </c>
      <c r="S11" s="10">
        <v>617561.59999999998</v>
      </c>
      <c r="T11" s="15">
        <v>2</v>
      </c>
      <c r="U11" s="16" t="s">
        <v>39</v>
      </c>
      <c r="V11" s="15" t="s">
        <v>37</v>
      </c>
      <c r="W11" s="11" t="s">
        <v>51</v>
      </c>
      <c r="X11" s="6">
        <v>270454.5</v>
      </c>
      <c r="Y11" s="11">
        <v>2023</v>
      </c>
      <c r="Z11" s="18">
        <v>323442.7</v>
      </c>
      <c r="AA11" s="6">
        <v>314801.40000000002</v>
      </c>
      <c r="AB11" s="6">
        <v>329385</v>
      </c>
      <c r="AC11" s="6">
        <v>346219.8</v>
      </c>
      <c r="AD11" s="6">
        <v>364244</v>
      </c>
      <c r="AE11" s="6">
        <v>383943</v>
      </c>
      <c r="AF11" s="6">
        <v>412018.2</v>
      </c>
      <c r="AG11" s="6">
        <v>443291.2</v>
      </c>
      <c r="AH11" s="6">
        <v>476965.5</v>
      </c>
      <c r="AI11" s="6">
        <v>513257.1</v>
      </c>
      <c r="AJ11" s="6">
        <v>552368.6</v>
      </c>
      <c r="AK11" s="10">
        <v>617561.59999999998</v>
      </c>
    </row>
    <row r="12" spans="1:37" ht="51" customHeight="1" x14ac:dyDescent="0.25">
      <c r="A12" s="66"/>
      <c r="B12" s="15">
        <v>3</v>
      </c>
      <c r="C12" s="16" t="s">
        <v>40</v>
      </c>
      <c r="D12" s="15" t="s">
        <v>33</v>
      </c>
      <c r="E12" s="11" t="s">
        <v>38</v>
      </c>
      <c r="F12" s="6">
        <v>236918.2</v>
      </c>
      <c r="G12" s="11">
        <v>2023</v>
      </c>
      <c r="H12" s="8">
        <v>281803.59999999998</v>
      </c>
      <c r="I12" s="6">
        <v>275766</v>
      </c>
      <c r="J12" s="6">
        <v>288541.2</v>
      </c>
      <c r="K12" s="6">
        <v>303288.5</v>
      </c>
      <c r="L12" s="6">
        <v>319077.7</v>
      </c>
      <c r="M12" s="6">
        <v>336334.1</v>
      </c>
      <c r="N12" s="6">
        <v>360928</v>
      </c>
      <c r="O12" s="6">
        <v>388323.1</v>
      </c>
      <c r="P12" s="6">
        <v>417821.7</v>
      </c>
      <c r="Q12" s="6">
        <v>449613.2</v>
      </c>
      <c r="R12" s="6">
        <v>483874.9</v>
      </c>
      <c r="S12" s="10">
        <v>540984</v>
      </c>
      <c r="T12" s="15">
        <v>3</v>
      </c>
      <c r="U12" s="16" t="s">
        <v>40</v>
      </c>
      <c r="V12" s="15" t="s">
        <v>33</v>
      </c>
      <c r="W12" s="11" t="s">
        <v>51</v>
      </c>
      <c r="X12" s="6">
        <v>236918.2</v>
      </c>
      <c r="Y12" s="11">
        <v>2023</v>
      </c>
      <c r="Z12" s="18">
        <v>283335.8</v>
      </c>
      <c r="AA12" s="6">
        <v>275766</v>
      </c>
      <c r="AB12" s="6">
        <v>288541.2</v>
      </c>
      <c r="AC12" s="6">
        <v>303288.5</v>
      </c>
      <c r="AD12" s="6">
        <v>319077.7</v>
      </c>
      <c r="AE12" s="6">
        <v>336334.1</v>
      </c>
      <c r="AF12" s="6">
        <v>360928</v>
      </c>
      <c r="AG12" s="6">
        <v>388323.1</v>
      </c>
      <c r="AH12" s="6">
        <v>417821.7</v>
      </c>
      <c r="AI12" s="6">
        <v>449613.2</v>
      </c>
      <c r="AJ12" s="6">
        <v>483874.9</v>
      </c>
      <c r="AK12" s="10">
        <v>540984</v>
      </c>
    </row>
    <row r="13" spans="1:37" ht="111" customHeight="1" x14ac:dyDescent="0.25">
      <c r="A13" s="66"/>
      <c r="B13" s="3">
        <v>4</v>
      </c>
      <c r="C13" s="4" t="s">
        <v>28</v>
      </c>
      <c r="D13" s="3" t="s">
        <v>29</v>
      </c>
      <c r="E13" s="5" t="s">
        <v>30</v>
      </c>
      <c r="F13" s="6">
        <v>84.9</v>
      </c>
      <c r="G13" s="5">
        <v>2023</v>
      </c>
      <c r="H13" s="8">
        <v>105.9</v>
      </c>
      <c r="I13" s="6">
        <v>102.4</v>
      </c>
      <c r="J13" s="6">
        <v>106.6</v>
      </c>
      <c r="K13" s="6">
        <v>107.1</v>
      </c>
      <c r="L13" s="6">
        <v>110</v>
      </c>
      <c r="M13" s="6">
        <v>112.4</v>
      </c>
      <c r="N13" s="6">
        <v>115.8</v>
      </c>
      <c r="O13" s="6">
        <v>119.6</v>
      </c>
      <c r="P13" s="6">
        <v>123.2</v>
      </c>
      <c r="Q13" s="6">
        <v>127.2</v>
      </c>
      <c r="R13" s="6">
        <v>131.19999999999999</v>
      </c>
      <c r="S13" s="10">
        <v>137.80000000000001</v>
      </c>
      <c r="T13" s="12">
        <v>4</v>
      </c>
      <c r="U13" s="13" t="s">
        <v>28</v>
      </c>
      <c r="V13" s="12" t="s">
        <v>29</v>
      </c>
      <c r="W13" s="11" t="s">
        <v>30</v>
      </c>
      <c r="X13" s="6">
        <v>84.9</v>
      </c>
      <c r="Y13" s="11">
        <v>2023</v>
      </c>
      <c r="Z13" s="18">
        <v>107.46</v>
      </c>
      <c r="AA13" s="6">
        <v>102.4</v>
      </c>
      <c r="AB13" s="6">
        <v>106.6</v>
      </c>
      <c r="AC13" s="6">
        <v>107.1</v>
      </c>
      <c r="AD13" s="6">
        <v>110</v>
      </c>
      <c r="AE13" s="6">
        <v>112.4</v>
      </c>
      <c r="AF13" s="6">
        <v>115.8</v>
      </c>
      <c r="AG13" s="6">
        <v>119.6</v>
      </c>
      <c r="AH13" s="6">
        <v>123.2</v>
      </c>
      <c r="AI13" s="6">
        <v>127.2</v>
      </c>
      <c r="AJ13" s="6">
        <v>131.19999999999999</v>
      </c>
      <c r="AK13" s="10">
        <v>137.80000000000001</v>
      </c>
    </row>
    <row r="14" spans="1:37" ht="111" customHeight="1" x14ac:dyDescent="0.25">
      <c r="A14" s="66"/>
      <c r="B14" s="12">
        <v>5</v>
      </c>
      <c r="C14" s="13" t="s">
        <v>31</v>
      </c>
      <c r="D14" s="12" t="s">
        <v>29</v>
      </c>
      <c r="E14" s="11" t="s">
        <v>30</v>
      </c>
      <c r="F14" s="6">
        <v>78.599999999999994</v>
      </c>
      <c r="G14" s="11">
        <v>2023</v>
      </c>
      <c r="H14" s="8">
        <v>88.6</v>
      </c>
      <c r="I14" s="6">
        <v>94.7</v>
      </c>
      <c r="J14" s="6">
        <v>98.8</v>
      </c>
      <c r="K14" s="6">
        <v>99.1</v>
      </c>
      <c r="L14" s="6">
        <v>101.7</v>
      </c>
      <c r="M14" s="6">
        <v>104</v>
      </c>
      <c r="N14" s="6">
        <v>107.1</v>
      </c>
      <c r="O14" s="6">
        <v>110.6</v>
      </c>
      <c r="P14" s="6">
        <v>114</v>
      </c>
      <c r="Q14" s="6">
        <v>117.7</v>
      </c>
      <c r="R14" s="6">
        <v>121.4</v>
      </c>
      <c r="S14" s="10">
        <v>127.5</v>
      </c>
      <c r="T14" s="12">
        <v>5</v>
      </c>
      <c r="U14" s="13" t="s">
        <v>31</v>
      </c>
      <c r="V14" s="12" t="s">
        <v>29</v>
      </c>
      <c r="W14" s="11" t="s">
        <v>30</v>
      </c>
      <c r="X14" s="6">
        <v>78.599999999999994</v>
      </c>
      <c r="Y14" s="11">
        <v>2023</v>
      </c>
      <c r="Z14" s="18">
        <v>101.85</v>
      </c>
      <c r="AA14" s="6">
        <v>94.7</v>
      </c>
      <c r="AB14" s="6">
        <v>98.8</v>
      </c>
      <c r="AC14" s="6">
        <v>99.1</v>
      </c>
      <c r="AD14" s="6">
        <v>101.7</v>
      </c>
      <c r="AE14" s="6">
        <v>104</v>
      </c>
      <c r="AF14" s="6">
        <v>107.1</v>
      </c>
      <c r="AG14" s="6">
        <v>110.6</v>
      </c>
      <c r="AH14" s="6">
        <v>114</v>
      </c>
      <c r="AI14" s="6">
        <v>117.7</v>
      </c>
      <c r="AJ14" s="6">
        <v>121.4</v>
      </c>
      <c r="AK14" s="10">
        <v>127.5</v>
      </c>
    </row>
    <row r="15" spans="1:37" ht="111" customHeight="1" x14ac:dyDescent="0.25">
      <c r="A15" s="66"/>
      <c r="B15" s="12">
        <v>6</v>
      </c>
      <c r="C15" s="13" t="s">
        <v>32</v>
      </c>
      <c r="D15" s="12" t="s">
        <v>33</v>
      </c>
      <c r="E15" s="11" t="s">
        <v>34</v>
      </c>
      <c r="F15" s="14" t="s">
        <v>35</v>
      </c>
      <c r="G15" s="11">
        <v>2023</v>
      </c>
      <c r="H15" s="8">
        <v>75.8</v>
      </c>
      <c r="I15" s="6">
        <v>55.6</v>
      </c>
      <c r="J15" s="6">
        <v>56</v>
      </c>
      <c r="K15" s="6">
        <v>57</v>
      </c>
      <c r="L15" s="6">
        <v>58</v>
      </c>
      <c r="M15" s="6">
        <v>58</v>
      </c>
      <c r="N15" s="6">
        <v>58</v>
      </c>
      <c r="O15" s="6">
        <v>61</v>
      </c>
      <c r="P15" s="6">
        <v>64</v>
      </c>
      <c r="Q15" s="6">
        <v>67</v>
      </c>
      <c r="R15" s="6">
        <v>70</v>
      </c>
      <c r="S15" s="10">
        <v>75</v>
      </c>
      <c r="T15" s="12">
        <v>6</v>
      </c>
      <c r="U15" s="13" t="s">
        <v>32</v>
      </c>
      <c r="V15" s="12" t="s">
        <v>33</v>
      </c>
      <c r="W15" s="11" t="s">
        <v>34</v>
      </c>
      <c r="X15" s="14" t="s">
        <v>35</v>
      </c>
      <c r="Y15" s="11">
        <v>2023</v>
      </c>
      <c r="Z15" s="18">
        <v>88</v>
      </c>
      <c r="AA15" s="6">
        <v>55.6</v>
      </c>
      <c r="AB15" s="6">
        <v>56</v>
      </c>
      <c r="AC15" s="6">
        <v>57</v>
      </c>
      <c r="AD15" s="6">
        <v>58</v>
      </c>
      <c r="AE15" s="6">
        <v>58</v>
      </c>
      <c r="AF15" s="6">
        <v>58</v>
      </c>
      <c r="AG15" s="6">
        <v>61</v>
      </c>
      <c r="AH15" s="6">
        <v>64</v>
      </c>
      <c r="AI15" s="6">
        <v>67</v>
      </c>
      <c r="AJ15" s="6">
        <v>70</v>
      </c>
      <c r="AK15" s="10">
        <v>75</v>
      </c>
    </row>
    <row r="16" spans="1:37" ht="13.5" customHeight="1" x14ac:dyDescent="0.25">
      <c r="A16" s="66"/>
      <c r="B16" s="68" t="s">
        <v>41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9"/>
      <c r="T16" s="68" t="s">
        <v>41</v>
      </c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9"/>
    </row>
    <row r="17" spans="1:37" ht="13.5" customHeight="1" x14ac:dyDescent="0.25">
      <c r="A17" s="66"/>
      <c r="B17" s="17">
        <v>7</v>
      </c>
      <c r="C17" s="13" t="s">
        <v>42</v>
      </c>
      <c r="D17" s="17" t="s">
        <v>33</v>
      </c>
      <c r="E17" s="11" t="s">
        <v>34</v>
      </c>
      <c r="F17" s="14" t="s">
        <v>35</v>
      </c>
      <c r="G17" s="11">
        <v>2023</v>
      </c>
      <c r="H17" s="8">
        <v>70.7</v>
      </c>
      <c r="I17" s="6">
        <v>35.6</v>
      </c>
      <c r="J17" s="6">
        <v>37.799999999999997</v>
      </c>
      <c r="K17" s="6">
        <v>39.6</v>
      </c>
      <c r="L17" s="6">
        <v>41.8</v>
      </c>
      <c r="M17" s="6">
        <v>43</v>
      </c>
      <c r="N17" s="6">
        <v>44.8</v>
      </c>
      <c r="O17" s="6">
        <v>46.8</v>
      </c>
      <c r="P17" s="6">
        <v>48.9</v>
      </c>
      <c r="Q17" s="6">
        <v>50.3</v>
      </c>
      <c r="R17" s="6">
        <v>52.4</v>
      </c>
      <c r="S17" s="10">
        <v>54.1</v>
      </c>
      <c r="T17" s="17">
        <v>7</v>
      </c>
      <c r="U17" s="13" t="s">
        <v>42</v>
      </c>
      <c r="V17" s="17" t="s">
        <v>33</v>
      </c>
      <c r="W17" s="11" t="s">
        <v>34</v>
      </c>
      <c r="X17" s="14" t="s">
        <v>35</v>
      </c>
      <c r="Y17" s="11">
        <v>2023</v>
      </c>
      <c r="Z17" s="8">
        <v>70.7</v>
      </c>
      <c r="AA17" s="6">
        <v>35.6</v>
      </c>
      <c r="AB17" s="6">
        <v>37.799999999999997</v>
      </c>
      <c r="AC17" s="6">
        <v>39.6</v>
      </c>
      <c r="AD17" s="6">
        <v>41.8</v>
      </c>
      <c r="AE17" s="6">
        <v>43</v>
      </c>
      <c r="AF17" s="6">
        <v>44.8</v>
      </c>
      <c r="AG17" s="6">
        <v>46.8</v>
      </c>
      <c r="AH17" s="6">
        <v>48.9</v>
      </c>
      <c r="AI17" s="6">
        <v>50.3</v>
      </c>
      <c r="AJ17" s="6">
        <v>52.4</v>
      </c>
      <c r="AK17" s="10">
        <v>54.1</v>
      </c>
    </row>
    <row r="18" spans="1:37" ht="13.5" customHeight="1" x14ac:dyDescent="0.25">
      <c r="A18" s="66"/>
      <c r="B18" s="17">
        <v>8</v>
      </c>
      <c r="C18" s="13" t="s">
        <v>48</v>
      </c>
      <c r="D18" s="17" t="s">
        <v>33</v>
      </c>
      <c r="E18" s="11" t="s">
        <v>49</v>
      </c>
      <c r="F18" s="14" t="s">
        <v>35</v>
      </c>
      <c r="G18" s="11">
        <v>2023</v>
      </c>
      <c r="H18" s="8">
        <v>455</v>
      </c>
      <c r="I18" s="6">
        <v>471</v>
      </c>
      <c r="J18" s="6">
        <v>485</v>
      </c>
      <c r="K18" s="6">
        <v>498</v>
      </c>
      <c r="L18" s="6">
        <v>512</v>
      </c>
      <c r="M18" s="6">
        <v>525</v>
      </c>
      <c r="N18" s="6">
        <v>540</v>
      </c>
      <c r="O18" s="6">
        <v>554</v>
      </c>
      <c r="P18" s="6">
        <v>571</v>
      </c>
      <c r="Q18" s="6">
        <v>590</v>
      </c>
      <c r="R18" s="6">
        <v>600</v>
      </c>
      <c r="S18" s="10">
        <v>611</v>
      </c>
      <c r="T18" s="17">
        <v>8</v>
      </c>
      <c r="U18" s="13" t="s">
        <v>48</v>
      </c>
      <c r="V18" s="17" t="s">
        <v>33</v>
      </c>
      <c r="W18" s="11" t="s">
        <v>49</v>
      </c>
      <c r="X18" s="14" t="s">
        <v>35</v>
      </c>
      <c r="Y18" s="11">
        <v>2023</v>
      </c>
      <c r="Z18" s="8">
        <v>535.70000000000005</v>
      </c>
      <c r="AA18" s="6">
        <v>471</v>
      </c>
      <c r="AB18" s="6">
        <v>485</v>
      </c>
      <c r="AC18" s="6">
        <v>498</v>
      </c>
      <c r="AD18" s="6">
        <v>512</v>
      </c>
      <c r="AE18" s="6">
        <v>525</v>
      </c>
      <c r="AF18" s="6">
        <v>540</v>
      </c>
      <c r="AG18" s="6">
        <v>554</v>
      </c>
      <c r="AH18" s="6">
        <v>571</v>
      </c>
      <c r="AI18" s="6">
        <v>590</v>
      </c>
      <c r="AJ18" s="6">
        <v>600</v>
      </c>
      <c r="AK18" s="10">
        <v>611</v>
      </c>
    </row>
    <row r="19" spans="1:37" ht="111" customHeight="1" x14ac:dyDescent="0.25">
      <c r="A19" s="20"/>
      <c r="B19" s="15">
        <v>9</v>
      </c>
      <c r="C19" s="13" t="s">
        <v>50</v>
      </c>
      <c r="D19" s="15" t="s">
        <v>33</v>
      </c>
      <c r="E19" s="11" t="s">
        <v>38</v>
      </c>
      <c r="F19" s="14" t="s">
        <v>35</v>
      </c>
      <c r="G19" s="11">
        <v>2023</v>
      </c>
      <c r="H19" s="8">
        <v>12299.2</v>
      </c>
      <c r="I19" s="6">
        <v>14759</v>
      </c>
      <c r="J19" s="6">
        <v>17710.8</v>
      </c>
      <c r="K19" s="6">
        <v>23024</v>
      </c>
      <c r="L19" s="6">
        <v>31082.5</v>
      </c>
      <c r="M19" s="6">
        <v>41961.3</v>
      </c>
      <c r="N19" s="6">
        <v>58046</v>
      </c>
      <c r="O19" s="6">
        <v>63850.6</v>
      </c>
      <c r="P19" s="6">
        <v>73428.2</v>
      </c>
      <c r="Q19" s="6">
        <v>84442.4</v>
      </c>
      <c r="R19" s="6">
        <v>101330.9</v>
      </c>
      <c r="S19" s="10">
        <v>111816</v>
      </c>
      <c r="T19" s="15">
        <v>9</v>
      </c>
      <c r="U19" s="13" t="s">
        <v>50</v>
      </c>
      <c r="V19" s="17" t="s">
        <v>33</v>
      </c>
      <c r="W19" s="11" t="s">
        <v>51</v>
      </c>
      <c r="X19" s="14" t="s">
        <v>35</v>
      </c>
      <c r="Y19" s="11">
        <v>2023</v>
      </c>
      <c r="Z19" s="8">
        <v>9248.9</v>
      </c>
      <c r="AA19" s="6">
        <v>14759</v>
      </c>
      <c r="AB19" s="6">
        <v>17710.8</v>
      </c>
      <c r="AC19" s="6">
        <v>23024</v>
      </c>
      <c r="AD19" s="6">
        <v>31082.5</v>
      </c>
      <c r="AE19" s="6">
        <v>41961.3</v>
      </c>
      <c r="AF19" s="6">
        <v>58046</v>
      </c>
      <c r="AG19" s="6">
        <v>63850.6</v>
      </c>
      <c r="AH19" s="6">
        <v>73428.2</v>
      </c>
      <c r="AI19" s="6">
        <v>84442.4</v>
      </c>
      <c r="AJ19" s="6">
        <v>101330.9</v>
      </c>
      <c r="AK19" s="10">
        <v>111816</v>
      </c>
    </row>
    <row r="20" spans="1:37" ht="409.5" customHeight="1" x14ac:dyDescent="0.25">
      <c r="A20" s="19" t="s">
        <v>52</v>
      </c>
      <c r="B20" s="21" t="s">
        <v>53</v>
      </c>
      <c r="C20" s="22"/>
      <c r="D20" s="23" t="s">
        <v>54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4"/>
      <c r="T20" s="21" t="s">
        <v>53</v>
      </c>
      <c r="U20" s="22"/>
      <c r="V20" s="23" t="s">
        <v>58</v>
      </c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4"/>
    </row>
    <row r="21" spans="1:37" ht="111" customHeight="1" x14ac:dyDescent="0.25">
      <c r="A21" s="20"/>
      <c r="B21" s="21" t="s">
        <v>55</v>
      </c>
      <c r="C21" s="22"/>
      <c r="D21" s="23" t="s">
        <v>56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4"/>
      <c r="T21" s="21" t="s">
        <v>55</v>
      </c>
      <c r="U21" s="22"/>
      <c r="V21" s="23" t="s">
        <v>57</v>
      </c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4"/>
    </row>
    <row r="22" spans="1:37" ht="15.75" customHeight="1" x14ac:dyDescent="0.25">
      <c r="A22" s="45" t="s">
        <v>18</v>
      </c>
      <c r="B22" s="56" t="s">
        <v>0</v>
      </c>
      <c r="C22" s="56"/>
      <c r="D22" s="57"/>
      <c r="E22" s="57"/>
      <c r="F22" s="57"/>
      <c r="G22" s="59" t="s">
        <v>19</v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3"/>
      <c r="T22" s="55" t="s">
        <v>0</v>
      </c>
      <c r="U22" s="56"/>
      <c r="V22" s="57"/>
      <c r="W22" s="57"/>
      <c r="X22" s="57"/>
      <c r="Y22" s="59" t="s">
        <v>19</v>
      </c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</row>
    <row r="23" spans="1:37" ht="15.75" customHeight="1" x14ac:dyDescent="0.25">
      <c r="A23" s="45"/>
      <c r="B23" s="57"/>
      <c r="C23" s="57"/>
      <c r="D23" s="57"/>
      <c r="E23" s="57"/>
      <c r="F23" s="57"/>
      <c r="G23" s="33">
        <v>2025</v>
      </c>
      <c r="H23" s="34"/>
      <c r="I23" s="34"/>
      <c r="J23" s="35"/>
      <c r="K23" s="36">
        <v>2026</v>
      </c>
      <c r="L23" s="37"/>
      <c r="M23" s="36">
        <v>2027</v>
      </c>
      <c r="N23" s="37"/>
      <c r="O23" s="36">
        <v>2028</v>
      </c>
      <c r="P23" s="37"/>
      <c r="Q23" s="36" t="s">
        <v>20</v>
      </c>
      <c r="R23" s="65"/>
      <c r="S23" s="65"/>
      <c r="T23" s="58"/>
      <c r="U23" s="57"/>
      <c r="V23" s="57"/>
      <c r="W23" s="57"/>
      <c r="X23" s="57"/>
      <c r="Y23" s="33">
        <v>2025</v>
      </c>
      <c r="Z23" s="34"/>
      <c r="AA23" s="34"/>
      <c r="AB23" s="35"/>
      <c r="AC23" s="36">
        <v>2026</v>
      </c>
      <c r="AD23" s="37"/>
      <c r="AE23" s="36">
        <v>2027</v>
      </c>
      <c r="AF23" s="37"/>
      <c r="AG23" s="36">
        <v>2028</v>
      </c>
      <c r="AH23" s="37"/>
      <c r="AI23" s="36" t="s">
        <v>20</v>
      </c>
      <c r="AJ23" s="65"/>
      <c r="AK23" s="65"/>
    </row>
    <row r="24" spans="1:37" ht="15" customHeight="1" x14ac:dyDescent="0.25">
      <c r="A24" s="45"/>
      <c r="B24" s="64">
        <v>1</v>
      </c>
      <c r="C24" s="61"/>
      <c r="D24" s="61"/>
      <c r="E24" s="61"/>
      <c r="F24" s="62"/>
      <c r="G24" s="33">
        <v>2</v>
      </c>
      <c r="H24" s="34"/>
      <c r="I24" s="34"/>
      <c r="J24" s="35"/>
      <c r="K24" s="36">
        <v>3</v>
      </c>
      <c r="L24" s="37"/>
      <c r="M24" s="36">
        <v>4</v>
      </c>
      <c r="N24" s="37"/>
      <c r="O24" s="36">
        <v>5</v>
      </c>
      <c r="P24" s="37"/>
      <c r="Q24" s="36">
        <v>14</v>
      </c>
      <c r="R24" s="65"/>
      <c r="S24" s="65"/>
      <c r="T24" s="61">
        <v>1</v>
      </c>
      <c r="U24" s="61"/>
      <c r="V24" s="61"/>
      <c r="W24" s="61"/>
      <c r="X24" s="62"/>
      <c r="Y24" s="33">
        <v>2</v>
      </c>
      <c r="Z24" s="34"/>
      <c r="AA24" s="34"/>
      <c r="AB24" s="35"/>
      <c r="AC24" s="36">
        <v>3</v>
      </c>
      <c r="AD24" s="37"/>
      <c r="AE24" s="36">
        <v>4</v>
      </c>
      <c r="AF24" s="37"/>
      <c r="AG24" s="36">
        <v>5</v>
      </c>
      <c r="AH24" s="37"/>
      <c r="AI24" s="36">
        <v>14</v>
      </c>
      <c r="AJ24" s="65"/>
      <c r="AK24" s="65"/>
    </row>
    <row r="25" spans="1:37" ht="30.75" customHeight="1" x14ac:dyDescent="0.25">
      <c r="A25" s="45"/>
      <c r="B25" s="42" t="s">
        <v>21</v>
      </c>
      <c r="C25" s="43"/>
      <c r="D25" s="43"/>
      <c r="E25" s="43"/>
      <c r="F25" s="44"/>
      <c r="G25" s="25">
        <v>82518794.439999998</v>
      </c>
      <c r="H25" s="26"/>
      <c r="I25" s="26"/>
      <c r="J25" s="27"/>
      <c r="K25" s="31">
        <v>51661005.509999998</v>
      </c>
      <c r="L25" s="32"/>
      <c r="M25" s="31">
        <v>51661005.509999998</v>
      </c>
      <c r="N25" s="32"/>
      <c r="O25" s="31">
        <v>47850000</v>
      </c>
      <c r="P25" s="32"/>
      <c r="Q25" s="31">
        <v>633424175.46000004</v>
      </c>
      <c r="R25" s="41"/>
      <c r="S25" s="41"/>
      <c r="T25" s="43" t="s">
        <v>21</v>
      </c>
      <c r="U25" s="43"/>
      <c r="V25" s="43"/>
      <c r="W25" s="43"/>
      <c r="X25" s="44"/>
      <c r="Y25" s="25">
        <v>80579462.069999993</v>
      </c>
      <c r="Z25" s="26"/>
      <c r="AA25" s="26"/>
      <c r="AB25" s="27"/>
      <c r="AC25" s="31">
        <v>64249524.890000001</v>
      </c>
      <c r="AD25" s="32"/>
      <c r="AE25" s="31">
        <f>AE26</f>
        <v>38563938.890000001</v>
      </c>
      <c r="AF25" s="32"/>
      <c r="AG25" s="31">
        <f>AG26</f>
        <v>38563938.890000001</v>
      </c>
      <c r="AH25" s="32"/>
      <c r="AI25" s="31">
        <v>621690234.74000001</v>
      </c>
      <c r="AJ25" s="41"/>
      <c r="AK25" s="41"/>
    </row>
    <row r="26" spans="1:37" x14ac:dyDescent="0.25">
      <c r="A26" s="45"/>
      <c r="B26" s="42" t="s">
        <v>22</v>
      </c>
      <c r="C26" s="43"/>
      <c r="D26" s="43"/>
      <c r="E26" s="43"/>
      <c r="F26" s="44"/>
      <c r="G26" s="25">
        <v>82518794.439999998</v>
      </c>
      <c r="H26" s="26"/>
      <c r="I26" s="26"/>
      <c r="J26" s="27"/>
      <c r="K26" s="31">
        <v>51661005.509999998</v>
      </c>
      <c r="L26" s="32"/>
      <c r="M26" s="31">
        <v>51661005.509999998</v>
      </c>
      <c r="N26" s="32"/>
      <c r="O26" s="31">
        <v>47850000</v>
      </c>
      <c r="P26" s="32"/>
      <c r="Q26" s="31">
        <v>633424175.46000004</v>
      </c>
      <c r="R26" s="41"/>
      <c r="S26" s="41"/>
      <c r="T26" s="43" t="s">
        <v>22</v>
      </c>
      <c r="U26" s="43"/>
      <c r="V26" s="43"/>
      <c r="W26" s="43"/>
      <c r="X26" s="44"/>
      <c r="Y26" s="25">
        <v>80579462.069999993</v>
      </c>
      <c r="Z26" s="26"/>
      <c r="AA26" s="26"/>
      <c r="AB26" s="27"/>
      <c r="AC26" s="31">
        <v>64249524.890000001</v>
      </c>
      <c r="AD26" s="32"/>
      <c r="AE26" s="31">
        <f>AE28+AE29</f>
        <v>38563938.890000001</v>
      </c>
      <c r="AF26" s="32"/>
      <c r="AG26" s="31">
        <f>AG28+AG29</f>
        <v>38563938.890000001</v>
      </c>
      <c r="AH26" s="32"/>
      <c r="AI26" s="31">
        <v>621690234.74000001</v>
      </c>
      <c r="AJ26" s="41"/>
      <c r="AK26" s="41"/>
    </row>
    <row r="27" spans="1:37" x14ac:dyDescent="0.25">
      <c r="A27" s="45"/>
      <c r="B27" s="46" t="s">
        <v>23</v>
      </c>
      <c r="C27" s="47"/>
      <c r="D27" s="47"/>
      <c r="E27" s="47"/>
      <c r="F27" s="48"/>
      <c r="G27" s="25">
        <v>0</v>
      </c>
      <c r="H27" s="26"/>
      <c r="I27" s="26"/>
      <c r="J27" s="27"/>
      <c r="K27" s="31"/>
      <c r="L27" s="32"/>
      <c r="M27" s="31"/>
      <c r="N27" s="32"/>
      <c r="O27" s="31"/>
      <c r="P27" s="32"/>
      <c r="Q27" s="31">
        <v>0</v>
      </c>
      <c r="R27" s="41"/>
      <c r="S27" s="41"/>
      <c r="T27" s="47" t="s">
        <v>23</v>
      </c>
      <c r="U27" s="47"/>
      <c r="V27" s="47"/>
      <c r="W27" s="47"/>
      <c r="X27" s="48"/>
      <c r="Y27" s="25">
        <v>0</v>
      </c>
      <c r="Z27" s="26"/>
      <c r="AA27" s="26"/>
      <c r="AB27" s="27"/>
      <c r="AC27" s="31"/>
      <c r="AD27" s="32"/>
      <c r="AE27" s="31"/>
      <c r="AF27" s="32"/>
      <c r="AG27" s="31"/>
      <c r="AH27" s="32"/>
      <c r="AI27" s="31">
        <v>0</v>
      </c>
      <c r="AJ27" s="41"/>
      <c r="AK27" s="41"/>
    </row>
    <row r="28" spans="1:37" x14ac:dyDescent="0.25">
      <c r="A28" s="45"/>
      <c r="B28" s="46" t="s">
        <v>24</v>
      </c>
      <c r="C28" s="47"/>
      <c r="D28" s="47"/>
      <c r="E28" s="47"/>
      <c r="F28" s="48"/>
      <c r="G28" s="25">
        <v>30239800</v>
      </c>
      <c r="H28" s="26"/>
      <c r="I28" s="26"/>
      <c r="J28" s="27"/>
      <c r="K28" s="31">
        <v>41981100</v>
      </c>
      <c r="L28" s="32"/>
      <c r="M28" s="31">
        <v>41981100</v>
      </c>
      <c r="N28" s="32"/>
      <c r="O28" s="31">
        <v>34712000</v>
      </c>
      <c r="P28" s="32"/>
      <c r="Q28" s="31">
        <v>426610000</v>
      </c>
      <c r="R28" s="41"/>
      <c r="S28" s="41"/>
      <c r="T28" s="47" t="s">
        <v>24</v>
      </c>
      <c r="U28" s="47"/>
      <c r="V28" s="47"/>
      <c r="W28" s="47"/>
      <c r="X28" s="48"/>
      <c r="Y28" s="25">
        <v>30239800</v>
      </c>
      <c r="Z28" s="26"/>
      <c r="AA28" s="26"/>
      <c r="AB28" s="27"/>
      <c r="AC28" s="31">
        <v>16027000</v>
      </c>
      <c r="AD28" s="32"/>
      <c r="AE28" s="31">
        <v>16027000</v>
      </c>
      <c r="AF28" s="32"/>
      <c r="AG28" s="31">
        <v>16027000</v>
      </c>
      <c r="AH28" s="32"/>
      <c r="AI28" s="31">
        <v>356016800</v>
      </c>
      <c r="AJ28" s="41"/>
      <c r="AK28" s="41"/>
    </row>
    <row r="29" spans="1:37" x14ac:dyDescent="0.25">
      <c r="A29" s="45"/>
      <c r="B29" s="46" t="s">
        <v>25</v>
      </c>
      <c r="C29" s="47"/>
      <c r="D29" s="47"/>
      <c r="E29" s="47"/>
      <c r="F29" s="48"/>
      <c r="G29" s="25">
        <v>52278994.439999998</v>
      </c>
      <c r="H29" s="26"/>
      <c r="I29" s="26"/>
      <c r="J29" s="27"/>
      <c r="K29" s="31">
        <v>9679905.5099999998</v>
      </c>
      <c r="L29" s="32"/>
      <c r="M29" s="31">
        <v>9679905.5099999998</v>
      </c>
      <c r="N29" s="32"/>
      <c r="O29" s="31">
        <v>13138000</v>
      </c>
      <c r="P29" s="32"/>
      <c r="Q29" s="31">
        <v>206814175.46000001</v>
      </c>
      <c r="R29" s="41"/>
      <c r="S29" s="41"/>
      <c r="T29" s="47" t="s">
        <v>25</v>
      </c>
      <c r="U29" s="47"/>
      <c r="V29" s="47"/>
      <c r="W29" s="47"/>
      <c r="X29" s="48"/>
      <c r="Y29" s="25">
        <v>50339662.07</v>
      </c>
      <c r="Z29" s="26"/>
      <c r="AA29" s="26"/>
      <c r="AB29" s="27"/>
      <c r="AC29" s="31">
        <v>48222524.890000001</v>
      </c>
      <c r="AD29" s="32"/>
      <c r="AE29" s="31">
        <f>AE35+AE40+AE47+AE56</f>
        <v>22536938.890000001</v>
      </c>
      <c r="AF29" s="32"/>
      <c r="AG29" s="31">
        <f>AG35+AG40+AG47+AG56</f>
        <v>22536938.890000001</v>
      </c>
      <c r="AH29" s="32"/>
      <c r="AI29" s="31">
        <v>265673434.74000001</v>
      </c>
      <c r="AJ29" s="41"/>
      <c r="AK29" s="41"/>
    </row>
    <row r="30" spans="1:37" x14ac:dyDescent="0.25">
      <c r="A30" s="45"/>
      <c r="B30" s="42" t="s">
        <v>26</v>
      </c>
      <c r="C30" s="43"/>
      <c r="D30" s="43"/>
      <c r="E30" s="43"/>
      <c r="F30" s="44"/>
      <c r="G30" s="25">
        <v>0</v>
      </c>
      <c r="H30" s="26"/>
      <c r="I30" s="26"/>
      <c r="J30" s="27"/>
      <c r="K30" s="31"/>
      <c r="L30" s="32"/>
      <c r="M30" s="31"/>
      <c r="N30" s="32"/>
      <c r="O30" s="31"/>
      <c r="P30" s="32"/>
      <c r="Q30" s="31">
        <v>0</v>
      </c>
      <c r="R30" s="41"/>
      <c r="S30" s="41"/>
      <c r="T30" s="43" t="s">
        <v>26</v>
      </c>
      <c r="U30" s="43"/>
      <c r="V30" s="43"/>
      <c r="W30" s="43"/>
      <c r="X30" s="44"/>
      <c r="Y30" s="25">
        <v>0</v>
      </c>
      <c r="Z30" s="26"/>
      <c r="AA30" s="26"/>
      <c r="AB30" s="27"/>
      <c r="AC30" s="31"/>
      <c r="AD30" s="32"/>
      <c r="AE30" s="31"/>
      <c r="AF30" s="32"/>
      <c r="AG30" s="31"/>
      <c r="AH30" s="32"/>
      <c r="AI30" s="31">
        <v>0</v>
      </c>
      <c r="AJ30" s="41"/>
      <c r="AK30" s="41"/>
    </row>
    <row r="31" spans="1:37" ht="33.75" customHeight="1" x14ac:dyDescent="0.25">
      <c r="A31" s="45"/>
      <c r="B31" s="40" t="s">
        <v>27</v>
      </c>
      <c r="C31" s="38"/>
      <c r="D31" s="38"/>
      <c r="E31" s="38"/>
      <c r="F31" s="39"/>
      <c r="G31" s="25">
        <v>65171694.439999998</v>
      </c>
      <c r="H31" s="26"/>
      <c r="I31" s="26"/>
      <c r="J31" s="27"/>
      <c r="K31" s="31">
        <v>26012938.890000001</v>
      </c>
      <c r="L31" s="32"/>
      <c r="M31" s="31">
        <v>26012938.890000001</v>
      </c>
      <c r="N31" s="32"/>
      <c r="O31" s="31">
        <v>13933238.890000001</v>
      </c>
      <c r="P31" s="32"/>
      <c r="Q31" s="31">
        <v>432192942.22000003</v>
      </c>
      <c r="R31" s="41"/>
      <c r="S31" s="41"/>
      <c r="T31" s="38" t="s">
        <v>27</v>
      </c>
      <c r="U31" s="38"/>
      <c r="V31" s="38"/>
      <c r="W31" s="38"/>
      <c r="X31" s="39"/>
      <c r="Y31" s="25">
        <v>63546366.07</v>
      </c>
      <c r="Z31" s="26"/>
      <c r="AA31" s="26"/>
      <c r="AB31" s="27"/>
      <c r="AC31" s="31">
        <v>39618824.890000001</v>
      </c>
      <c r="AD31" s="32"/>
      <c r="AE31" s="31">
        <f>AE32</f>
        <v>13933238.890000001</v>
      </c>
      <c r="AF31" s="32"/>
      <c r="AG31" s="31">
        <f>AG32</f>
        <v>13933238.890000001</v>
      </c>
      <c r="AH31" s="32"/>
      <c r="AI31" s="31">
        <v>412909038.74000001</v>
      </c>
      <c r="AJ31" s="41"/>
      <c r="AK31" s="41"/>
    </row>
    <row r="32" spans="1:37" x14ac:dyDescent="0.25">
      <c r="A32" s="45"/>
      <c r="B32" s="42" t="s">
        <v>22</v>
      </c>
      <c r="C32" s="43"/>
      <c r="D32" s="43"/>
      <c r="E32" s="43"/>
      <c r="F32" s="44"/>
      <c r="G32" s="25">
        <v>65171694.439999998</v>
      </c>
      <c r="H32" s="26"/>
      <c r="I32" s="26"/>
      <c r="J32" s="27"/>
      <c r="K32" s="31">
        <v>26012938.890000001</v>
      </c>
      <c r="L32" s="32"/>
      <c r="M32" s="31">
        <v>26012938.890000001</v>
      </c>
      <c r="N32" s="32"/>
      <c r="O32" s="31">
        <v>33118000</v>
      </c>
      <c r="P32" s="32"/>
      <c r="Q32" s="31">
        <v>432192942.22000003</v>
      </c>
      <c r="R32" s="41"/>
      <c r="S32" s="41"/>
      <c r="T32" s="43" t="s">
        <v>22</v>
      </c>
      <c r="U32" s="43"/>
      <c r="V32" s="43"/>
      <c r="W32" s="43"/>
      <c r="X32" s="44"/>
      <c r="Y32" s="25">
        <v>63546366.07</v>
      </c>
      <c r="Z32" s="26"/>
      <c r="AA32" s="26"/>
      <c r="AB32" s="27"/>
      <c r="AC32" s="31">
        <v>39618824.890000001</v>
      </c>
      <c r="AD32" s="32"/>
      <c r="AE32" s="31">
        <f>39618824.89-25685586</f>
        <v>13933238.890000001</v>
      </c>
      <c r="AF32" s="32"/>
      <c r="AG32" s="31">
        <f>39618824.89-25685586</f>
        <v>13933238.890000001</v>
      </c>
      <c r="AH32" s="32"/>
      <c r="AI32" s="31">
        <v>412909038.74000001</v>
      </c>
      <c r="AJ32" s="41"/>
      <c r="AK32" s="41"/>
    </row>
    <row r="33" spans="1:37" x14ac:dyDescent="0.25">
      <c r="A33" s="45"/>
      <c r="B33" s="46" t="s">
        <v>23</v>
      </c>
      <c r="C33" s="47"/>
      <c r="D33" s="47"/>
      <c r="E33" s="47"/>
      <c r="F33" s="48"/>
      <c r="G33" s="25">
        <v>0</v>
      </c>
      <c r="H33" s="26"/>
      <c r="I33" s="26"/>
      <c r="J33" s="27"/>
      <c r="K33" s="31"/>
      <c r="L33" s="32"/>
      <c r="M33" s="31"/>
      <c r="N33" s="32"/>
      <c r="O33" s="31"/>
      <c r="P33" s="32"/>
      <c r="Q33" s="31">
        <v>0</v>
      </c>
      <c r="R33" s="41"/>
      <c r="S33" s="41"/>
      <c r="T33" s="47" t="s">
        <v>23</v>
      </c>
      <c r="U33" s="47"/>
      <c r="V33" s="47"/>
      <c r="W33" s="47"/>
      <c r="X33" s="48"/>
      <c r="Y33" s="25">
        <v>0</v>
      </c>
      <c r="Z33" s="26"/>
      <c r="AA33" s="26"/>
      <c r="AB33" s="27"/>
      <c r="AC33" s="31"/>
      <c r="AD33" s="32"/>
      <c r="AE33" s="31"/>
      <c r="AF33" s="32"/>
      <c r="AG33" s="31"/>
      <c r="AH33" s="32"/>
      <c r="AI33" s="31">
        <v>0</v>
      </c>
      <c r="AJ33" s="41"/>
      <c r="AK33" s="41"/>
    </row>
    <row r="34" spans="1:37" x14ac:dyDescent="0.25">
      <c r="A34" s="45"/>
      <c r="B34" s="46" t="s">
        <v>24</v>
      </c>
      <c r="C34" s="47"/>
      <c r="D34" s="47"/>
      <c r="E34" s="47"/>
      <c r="F34" s="48"/>
      <c r="G34" s="25">
        <v>22079700</v>
      </c>
      <c r="H34" s="26"/>
      <c r="I34" s="26"/>
      <c r="J34" s="27"/>
      <c r="K34" s="31">
        <v>22079700</v>
      </c>
      <c r="L34" s="32"/>
      <c r="M34" s="31">
        <v>22079700</v>
      </c>
      <c r="N34" s="32"/>
      <c r="O34" s="31">
        <v>21975000</v>
      </c>
      <c r="P34" s="32"/>
      <c r="Q34" s="31">
        <v>264014100</v>
      </c>
      <c r="R34" s="41"/>
      <c r="S34" s="41"/>
      <c r="T34" s="47" t="s">
        <v>24</v>
      </c>
      <c r="U34" s="47"/>
      <c r="V34" s="47"/>
      <c r="W34" s="47"/>
      <c r="X34" s="48"/>
      <c r="Y34" s="25">
        <v>22079700</v>
      </c>
      <c r="Z34" s="26"/>
      <c r="AA34" s="26"/>
      <c r="AB34" s="27"/>
      <c r="AC34" s="31">
        <v>0</v>
      </c>
      <c r="AD34" s="32"/>
      <c r="AE34" s="31">
        <v>0</v>
      </c>
      <c r="AF34" s="32"/>
      <c r="AG34" s="31">
        <v>0</v>
      </c>
      <c r="AH34" s="32"/>
      <c r="AI34" s="31">
        <v>197879700</v>
      </c>
      <c r="AJ34" s="41"/>
      <c r="AK34" s="41"/>
    </row>
    <row r="35" spans="1:37" x14ac:dyDescent="0.25">
      <c r="A35" s="45"/>
      <c r="B35" s="46" t="s">
        <v>25</v>
      </c>
      <c r="C35" s="47"/>
      <c r="D35" s="47"/>
      <c r="E35" s="47"/>
      <c r="F35" s="48"/>
      <c r="G35" s="25">
        <v>43091994.439999998</v>
      </c>
      <c r="H35" s="26"/>
      <c r="I35" s="26"/>
      <c r="J35" s="27"/>
      <c r="K35" s="31">
        <v>3933238.89</v>
      </c>
      <c r="L35" s="32"/>
      <c r="M35" s="31">
        <v>3933238.89</v>
      </c>
      <c r="N35" s="32"/>
      <c r="O35" s="31">
        <v>11143000</v>
      </c>
      <c r="P35" s="32"/>
      <c r="Q35" s="31">
        <v>168178842.22</v>
      </c>
      <c r="R35" s="41"/>
      <c r="S35" s="41"/>
      <c r="T35" s="47" t="s">
        <v>25</v>
      </c>
      <c r="U35" s="47"/>
      <c r="V35" s="47"/>
      <c r="W35" s="47"/>
      <c r="X35" s="48"/>
      <c r="Y35" s="25">
        <v>41466666.07</v>
      </c>
      <c r="Z35" s="26"/>
      <c r="AA35" s="26"/>
      <c r="AB35" s="27"/>
      <c r="AC35" s="31">
        <v>39618824.890000001</v>
      </c>
      <c r="AD35" s="32"/>
      <c r="AE35" s="31">
        <f>39618824.89-25685586</f>
        <v>13933238.890000001</v>
      </c>
      <c r="AF35" s="32"/>
      <c r="AG35" s="31">
        <f>39618824.89-25685586</f>
        <v>13933238.890000001</v>
      </c>
      <c r="AH35" s="32"/>
      <c r="AI35" s="31">
        <v>215029338.74000001</v>
      </c>
      <c r="AJ35" s="41"/>
      <c r="AK35" s="41"/>
    </row>
    <row r="36" spans="1:37" ht="27" customHeight="1" x14ac:dyDescent="0.25">
      <c r="A36" s="45"/>
      <c r="B36" s="40" t="s">
        <v>46</v>
      </c>
      <c r="C36" s="38"/>
      <c r="D36" s="38"/>
      <c r="E36" s="38"/>
      <c r="F36" s="39"/>
      <c r="G36" s="25">
        <v>5192000</v>
      </c>
      <c r="H36" s="26"/>
      <c r="I36" s="26"/>
      <c r="J36" s="27"/>
      <c r="K36" s="31">
        <v>3751666.62</v>
      </c>
      <c r="L36" s="32"/>
      <c r="M36" s="31">
        <v>3751666.62</v>
      </c>
      <c r="N36" s="32"/>
      <c r="O36" s="31">
        <v>0</v>
      </c>
      <c r="P36" s="32"/>
      <c r="Q36" s="31">
        <v>12695333.24</v>
      </c>
      <c r="R36" s="41"/>
      <c r="S36" s="41"/>
      <c r="T36" s="40" t="s">
        <v>46</v>
      </c>
      <c r="U36" s="38"/>
      <c r="V36" s="38"/>
      <c r="W36" s="38"/>
      <c r="X36" s="39"/>
      <c r="Y36" s="25">
        <v>5182000</v>
      </c>
      <c r="Z36" s="26"/>
      <c r="AA36" s="26"/>
      <c r="AB36" s="27"/>
      <c r="AC36" s="31">
        <v>6608700</v>
      </c>
      <c r="AD36" s="32"/>
      <c r="AE36" s="31">
        <v>6608700</v>
      </c>
      <c r="AF36" s="32"/>
      <c r="AG36" s="31">
        <v>6608700</v>
      </c>
      <c r="AH36" s="32"/>
      <c r="AI36" s="31">
        <v>25018100</v>
      </c>
      <c r="AJ36" s="41"/>
      <c r="AK36" s="41"/>
    </row>
    <row r="37" spans="1:37" x14ac:dyDescent="0.25">
      <c r="A37" s="45"/>
      <c r="B37" s="40" t="s">
        <v>22</v>
      </c>
      <c r="C37" s="38"/>
      <c r="D37" s="38"/>
      <c r="E37" s="38"/>
      <c r="F37" s="39"/>
      <c r="G37" s="25">
        <v>5192000</v>
      </c>
      <c r="H37" s="26"/>
      <c r="I37" s="26"/>
      <c r="J37" s="27"/>
      <c r="K37" s="31">
        <v>3751666.62</v>
      </c>
      <c r="L37" s="32"/>
      <c r="M37" s="31">
        <v>3751666.62</v>
      </c>
      <c r="N37" s="32"/>
      <c r="O37" s="31">
        <v>0</v>
      </c>
      <c r="P37" s="32"/>
      <c r="Q37" s="31">
        <v>12695333.24</v>
      </c>
      <c r="R37" s="41"/>
      <c r="S37" s="41"/>
      <c r="T37" s="38" t="s">
        <v>22</v>
      </c>
      <c r="U37" s="38"/>
      <c r="V37" s="38"/>
      <c r="W37" s="38"/>
      <c r="X37" s="39"/>
      <c r="Y37" s="25">
        <v>5182000</v>
      </c>
      <c r="Z37" s="26"/>
      <c r="AA37" s="26"/>
      <c r="AB37" s="27"/>
      <c r="AC37" s="31">
        <v>6608700</v>
      </c>
      <c r="AD37" s="32"/>
      <c r="AE37" s="31">
        <v>6608700</v>
      </c>
      <c r="AF37" s="32"/>
      <c r="AG37" s="31">
        <v>6608700</v>
      </c>
      <c r="AH37" s="32"/>
      <c r="AI37" s="31">
        <v>25018100</v>
      </c>
      <c r="AJ37" s="41"/>
      <c r="AK37" s="41"/>
    </row>
    <row r="38" spans="1:37" x14ac:dyDescent="0.25">
      <c r="A38" s="45"/>
      <c r="B38" s="40" t="s">
        <v>23</v>
      </c>
      <c r="C38" s="38"/>
      <c r="D38" s="38"/>
      <c r="E38" s="38"/>
      <c r="F38" s="39"/>
      <c r="G38" s="25"/>
      <c r="H38" s="26"/>
      <c r="I38" s="26"/>
      <c r="J38" s="27"/>
      <c r="K38" s="31"/>
      <c r="L38" s="32"/>
      <c r="M38" s="31"/>
      <c r="N38" s="32"/>
      <c r="O38" s="31"/>
      <c r="P38" s="32"/>
      <c r="Q38" s="31"/>
      <c r="R38" s="41"/>
      <c r="S38" s="41"/>
      <c r="T38" s="38" t="s">
        <v>23</v>
      </c>
      <c r="U38" s="38"/>
      <c r="V38" s="38"/>
      <c r="W38" s="38"/>
      <c r="X38" s="39"/>
      <c r="Y38" s="25"/>
      <c r="Z38" s="26"/>
      <c r="AA38" s="26"/>
      <c r="AB38" s="27"/>
      <c r="AC38" s="31"/>
      <c r="AD38" s="32"/>
      <c r="AE38" s="31"/>
      <c r="AF38" s="32"/>
      <c r="AG38" s="31"/>
      <c r="AH38" s="32"/>
      <c r="AI38" s="31"/>
      <c r="AJ38" s="41"/>
      <c r="AK38" s="41"/>
    </row>
    <row r="39" spans="1:37" x14ac:dyDescent="0.25">
      <c r="A39" s="45"/>
      <c r="B39" s="40" t="s">
        <v>24</v>
      </c>
      <c r="C39" s="38"/>
      <c r="D39" s="38"/>
      <c r="E39" s="38"/>
      <c r="F39" s="39"/>
      <c r="G39" s="25"/>
      <c r="H39" s="26"/>
      <c r="I39" s="26"/>
      <c r="J39" s="27"/>
      <c r="K39" s="31"/>
      <c r="L39" s="32"/>
      <c r="M39" s="31"/>
      <c r="N39" s="32"/>
      <c r="O39" s="31"/>
      <c r="P39" s="32"/>
      <c r="Q39" s="31"/>
      <c r="R39" s="41"/>
      <c r="S39" s="41"/>
      <c r="T39" s="38" t="s">
        <v>24</v>
      </c>
      <c r="U39" s="38"/>
      <c r="V39" s="38"/>
      <c r="W39" s="38"/>
      <c r="X39" s="39"/>
      <c r="Y39" s="25"/>
      <c r="Z39" s="26"/>
      <c r="AA39" s="26"/>
      <c r="AB39" s="27"/>
      <c r="AC39" s="31"/>
      <c r="AD39" s="32"/>
      <c r="AE39" s="31"/>
      <c r="AF39" s="32"/>
      <c r="AG39" s="31"/>
      <c r="AH39" s="32"/>
      <c r="AI39" s="31"/>
      <c r="AJ39" s="41"/>
      <c r="AK39" s="41"/>
    </row>
    <row r="40" spans="1:37" x14ac:dyDescent="0.25">
      <c r="A40" s="45"/>
      <c r="B40" s="40" t="s">
        <v>25</v>
      </c>
      <c r="C40" s="38"/>
      <c r="D40" s="38"/>
      <c r="E40" s="38"/>
      <c r="F40" s="39"/>
      <c r="G40" s="25">
        <v>5192000</v>
      </c>
      <c r="H40" s="26"/>
      <c r="I40" s="26"/>
      <c r="J40" s="27"/>
      <c r="K40" s="31">
        <v>3751666.62</v>
      </c>
      <c r="L40" s="32"/>
      <c r="M40" s="31">
        <v>3751666.62</v>
      </c>
      <c r="N40" s="32"/>
      <c r="O40" s="31"/>
      <c r="P40" s="32"/>
      <c r="Q40" s="31">
        <v>12695333.24</v>
      </c>
      <c r="R40" s="41"/>
      <c r="S40" s="41"/>
      <c r="T40" s="38" t="s">
        <v>25</v>
      </c>
      <c r="U40" s="38"/>
      <c r="V40" s="38"/>
      <c r="W40" s="38"/>
      <c r="X40" s="39"/>
      <c r="Y40" s="25">
        <v>5182000</v>
      </c>
      <c r="Z40" s="26"/>
      <c r="AA40" s="26"/>
      <c r="AB40" s="27"/>
      <c r="AC40" s="31">
        <v>6608700</v>
      </c>
      <c r="AD40" s="32"/>
      <c r="AE40" s="31">
        <v>6608700</v>
      </c>
      <c r="AF40" s="32"/>
      <c r="AG40" s="31">
        <v>6608700</v>
      </c>
      <c r="AH40" s="32"/>
      <c r="AI40" s="31">
        <v>25018100</v>
      </c>
      <c r="AJ40" s="41"/>
      <c r="AK40" s="41"/>
    </row>
    <row r="41" spans="1:37" ht="25.5" customHeight="1" x14ac:dyDescent="0.25">
      <c r="A41" s="45"/>
      <c r="B41" s="40" t="s">
        <v>45</v>
      </c>
      <c r="C41" s="38"/>
      <c r="D41" s="38"/>
      <c r="E41" s="38"/>
      <c r="F41" s="39"/>
      <c r="G41" s="25">
        <v>8160100</v>
      </c>
      <c r="H41" s="26"/>
      <c r="I41" s="26"/>
      <c r="J41" s="27"/>
      <c r="K41" s="31">
        <v>19901400</v>
      </c>
      <c r="L41" s="32"/>
      <c r="M41" s="31">
        <v>19901400</v>
      </c>
      <c r="N41" s="32"/>
      <c r="O41" s="31">
        <v>12737000</v>
      </c>
      <c r="P41" s="32"/>
      <c r="Q41" s="31">
        <v>162595900</v>
      </c>
      <c r="R41" s="41"/>
      <c r="S41" s="41"/>
      <c r="T41" s="38" t="s">
        <v>45</v>
      </c>
      <c r="U41" s="38"/>
      <c r="V41" s="38"/>
      <c r="W41" s="38"/>
      <c r="X41" s="39"/>
      <c r="Y41" s="25">
        <v>8160100</v>
      </c>
      <c r="Z41" s="26"/>
      <c r="AA41" s="26"/>
      <c r="AB41" s="27"/>
      <c r="AC41" s="31">
        <v>16027000</v>
      </c>
      <c r="AD41" s="32"/>
      <c r="AE41" s="31">
        <v>16027000</v>
      </c>
      <c r="AF41" s="32"/>
      <c r="AG41" s="31">
        <v>16027000</v>
      </c>
      <c r="AH41" s="32"/>
      <c r="AI41" s="31">
        <v>158137100</v>
      </c>
      <c r="AJ41" s="41"/>
      <c r="AK41" s="41"/>
    </row>
    <row r="42" spans="1:37" ht="15.75" customHeight="1" x14ac:dyDescent="0.25">
      <c r="A42" s="45"/>
      <c r="B42" s="40" t="s">
        <v>22</v>
      </c>
      <c r="C42" s="38"/>
      <c r="D42" s="38"/>
      <c r="E42" s="38"/>
      <c r="F42" s="39"/>
      <c r="G42" s="25">
        <v>8160100</v>
      </c>
      <c r="H42" s="26"/>
      <c r="I42" s="26"/>
      <c r="J42" s="27"/>
      <c r="K42" s="31">
        <v>19901400</v>
      </c>
      <c r="L42" s="32"/>
      <c r="M42" s="31">
        <v>19901400</v>
      </c>
      <c r="N42" s="32"/>
      <c r="O42" s="31">
        <v>12737000</v>
      </c>
      <c r="P42" s="32"/>
      <c r="Q42" s="31">
        <v>162595900</v>
      </c>
      <c r="R42" s="41"/>
      <c r="S42" s="41"/>
      <c r="T42" s="38" t="s">
        <v>22</v>
      </c>
      <c r="U42" s="38"/>
      <c r="V42" s="38"/>
      <c r="W42" s="38"/>
      <c r="X42" s="39"/>
      <c r="Y42" s="25">
        <v>8160100</v>
      </c>
      <c r="Z42" s="26"/>
      <c r="AA42" s="26"/>
      <c r="AB42" s="27"/>
      <c r="AC42" s="31">
        <v>16027000</v>
      </c>
      <c r="AD42" s="32"/>
      <c r="AE42" s="31">
        <v>16027000</v>
      </c>
      <c r="AF42" s="32"/>
      <c r="AG42" s="31">
        <v>16027000</v>
      </c>
      <c r="AH42" s="32"/>
      <c r="AI42" s="31">
        <v>158137100</v>
      </c>
      <c r="AJ42" s="41"/>
      <c r="AK42" s="41"/>
    </row>
    <row r="43" spans="1:37" ht="15.75" customHeight="1" x14ac:dyDescent="0.25">
      <c r="A43" s="45"/>
      <c r="B43" s="40" t="s">
        <v>23</v>
      </c>
      <c r="C43" s="38"/>
      <c r="D43" s="38"/>
      <c r="E43" s="38"/>
      <c r="F43" s="39"/>
      <c r="G43" s="25"/>
      <c r="H43" s="26"/>
      <c r="I43" s="26"/>
      <c r="J43" s="27"/>
      <c r="K43" s="31"/>
      <c r="L43" s="32"/>
      <c r="M43" s="31"/>
      <c r="N43" s="32"/>
      <c r="O43" s="31"/>
      <c r="P43" s="32"/>
      <c r="Q43" s="31"/>
      <c r="R43" s="41"/>
      <c r="S43" s="41"/>
      <c r="T43" s="38" t="s">
        <v>23</v>
      </c>
      <c r="U43" s="38"/>
      <c r="V43" s="38"/>
      <c r="W43" s="38"/>
      <c r="X43" s="39"/>
      <c r="Y43" s="25"/>
      <c r="Z43" s="26"/>
      <c r="AA43" s="26"/>
      <c r="AB43" s="27"/>
      <c r="AC43" s="31"/>
      <c r="AD43" s="32"/>
      <c r="AE43" s="31"/>
      <c r="AF43" s="32"/>
      <c r="AG43" s="31"/>
      <c r="AH43" s="32"/>
      <c r="AI43" s="31"/>
      <c r="AJ43" s="41"/>
      <c r="AK43" s="41"/>
    </row>
    <row r="44" spans="1:37" ht="15.75" customHeight="1" x14ac:dyDescent="0.25">
      <c r="A44" s="45"/>
      <c r="B44" s="40" t="s">
        <v>24</v>
      </c>
      <c r="C44" s="38"/>
      <c r="D44" s="38"/>
      <c r="E44" s="38"/>
      <c r="F44" s="39"/>
      <c r="G44" s="25">
        <v>8160100</v>
      </c>
      <c r="H44" s="26"/>
      <c r="I44" s="26"/>
      <c r="J44" s="27"/>
      <c r="K44" s="31">
        <v>19901400</v>
      </c>
      <c r="L44" s="32"/>
      <c r="M44" s="31">
        <v>19901400</v>
      </c>
      <c r="N44" s="32"/>
      <c r="O44" s="31">
        <v>12737000</v>
      </c>
      <c r="P44" s="32"/>
      <c r="Q44" s="31">
        <v>162595900</v>
      </c>
      <c r="R44" s="41"/>
      <c r="S44" s="41"/>
      <c r="T44" s="38" t="s">
        <v>24</v>
      </c>
      <c r="U44" s="38"/>
      <c r="V44" s="38"/>
      <c r="W44" s="38"/>
      <c r="X44" s="39"/>
      <c r="Y44" s="25">
        <v>8160100</v>
      </c>
      <c r="Z44" s="26"/>
      <c r="AA44" s="26"/>
      <c r="AB44" s="27"/>
      <c r="AC44" s="31">
        <v>16027000</v>
      </c>
      <c r="AD44" s="32"/>
      <c r="AE44" s="31">
        <v>16027000</v>
      </c>
      <c r="AF44" s="32"/>
      <c r="AG44" s="31">
        <v>16027000</v>
      </c>
      <c r="AH44" s="32"/>
      <c r="AI44" s="31">
        <v>158137100</v>
      </c>
      <c r="AJ44" s="41"/>
      <c r="AK44" s="41"/>
    </row>
    <row r="45" spans="1:37" ht="15.75" customHeight="1" x14ac:dyDescent="0.25">
      <c r="A45" s="45"/>
      <c r="B45" s="40" t="s">
        <v>25</v>
      </c>
      <c r="C45" s="38"/>
      <c r="D45" s="38"/>
      <c r="E45" s="38"/>
      <c r="F45" s="39"/>
      <c r="G45" s="25"/>
      <c r="H45" s="26"/>
      <c r="I45" s="26"/>
      <c r="J45" s="27"/>
      <c r="K45" s="31"/>
      <c r="L45" s="32"/>
      <c r="M45" s="31"/>
      <c r="N45" s="32"/>
      <c r="O45" s="31"/>
      <c r="P45" s="32"/>
      <c r="Q45" s="31"/>
      <c r="R45" s="41"/>
      <c r="S45" s="41"/>
      <c r="T45" s="38" t="s">
        <v>25</v>
      </c>
      <c r="U45" s="38"/>
      <c r="V45" s="38"/>
      <c r="W45" s="38"/>
      <c r="X45" s="39"/>
      <c r="Y45" s="25"/>
      <c r="Z45" s="26"/>
      <c r="AA45" s="26"/>
      <c r="AB45" s="27"/>
      <c r="AC45" s="31"/>
      <c r="AD45" s="32"/>
      <c r="AE45" s="31"/>
      <c r="AF45" s="32"/>
      <c r="AG45" s="31"/>
      <c r="AH45" s="32"/>
      <c r="AI45" s="31"/>
      <c r="AJ45" s="41"/>
      <c r="AK45" s="41"/>
    </row>
    <row r="46" spans="1:37" ht="26.25" customHeight="1" x14ac:dyDescent="0.25">
      <c r="A46" s="45"/>
      <c r="B46" s="52" t="s">
        <v>43</v>
      </c>
      <c r="C46" s="53"/>
      <c r="D46" s="53"/>
      <c r="E46" s="53"/>
      <c r="F46" s="54"/>
      <c r="G46" s="25">
        <f>G47</f>
        <v>865000</v>
      </c>
      <c r="H46" s="26"/>
      <c r="I46" s="26"/>
      <c r="J46" s="27"/>
      <c r="K46" s="31">
        <v>595000</v>
      </c>
      <c r="L46" s="32"/>
      <c r="M46" s="31">
        <v>595000</v>
      </c>
      <c r="N46" s="32"/>
      <c r="O46" s="31">
        <v>595000</v>
      </c>
      <c r="P46" s="32"/>
      <c r="Q46" s="31">
        <v>7410000</v>
      </c>
      <c r="R46" s="41"/>
      <c r="S46" s="41"/>
      <c r="T46" s="53" t="s">
        <v>43</v>
      </c>
      <c r="U46" s="53"/>
      <c r="V46" s="53"/>
      <c r="W46" s="53"/>
      <c r="X46" s="54"/>
      <c r="Y46" s="25">
        <v>864996</v>
      </c>
      <c r="Z46" s="26"/>
      <c r="AA46" s="26"/>
      <c r="AB46" s="27"/>
      <c r="AC46" s="31">
        <v>595000</v>
      </c>
      <c r="AD46" s="32"/>
      <c r="AE46" s="31">
        <v>595000</v>
      </c>
      <c r="AF46" s="32"/>
      <c r="AG46" s="31">
        <v>595000</v>
      </c>
      <c r="AH46" s="32"/>
      <c r="AI46" s="31">
        <v>7409996</v>
      </c>
      <c r="AJ46" s="41"/>
      <c r="AK46" s="41"/>
    </row>
    <row r="47" spans="1:37" x14ac:dyDescent="0.25">
      <c r="A47" s="45"/>
      <c r="B47" s="49" t="s">
        <v>22</v>
      </c>
      <c r="C47" s="50"/>
      <c r="D47" s="50"/>
      <c r="E47" s="50"/>
      <c r="F47" s="51"/>
      <c r="G47" s="25">
        <v>865000</v>
      </c>
      <c r="H47" s="26"/>
      <c r="I47" s="26"/>
      <c r="J47" s="27"/>
      <c r="K47" s="31">
        <v>595000</v>
      </c>
      <c r="L47" s="32"/>
      <c r="M47" s="31">
        <v>595000</v>
      </c>
      <c r="N47" s="32"/>
      <c r="O47" s="31">
        <v>595000</v>
      </c>
      <c r="P47" s="32"/>
      <c r="Q47" s="31">
        <v>7410000</v>
      </c>
      <c r="R47" s="41"/>
      <c r="S47" s="41"/>
      <c r="T47" s="50" t="s">
        <v>22</v>
      </c>
      <c r="U47" s="50"/>
      <c r="V47" s="50"/>
      <c r="W47" s="50"/>
      <c r="X47" s="51"/>
      <c r="Y47" s="25">
        <v>864996</v>
      </c>
      <c r="Z47" s="26"/>
      <c r="AA47" s="26"/>
      <c r="AB47" s="27"/>
      <c r="AC47" s="31">
        <v>595000</v>
      </c>
      <c r="AD47" s="32"/>
      <c r="AE47" s="31">
        <v>595000</v>
      </c>
      <c r="AF47" s="32"/>
      <c r="AG47" s="31">
        <v>595000</v>
      </c>
      <c r="AH47" s="32"/>
      <c r="AI47" s="31">
        <v>7409996</v>
      </c>
      <c r="AJ47" s="41"/>
      <c r="AK47" s="41"/>
    </row>
    <row r="48" spans="1:37" x14ac:dyDescent="0.25">
      <c r="A48" s="45"/>
      <c r="B48" s="46" t="s">
        <v>23</v>
      </c>
      <c r="C48" s="47"/>
      <c r="D48" s="47"/>
      <c r="E48" s="47"/>
      <c r="F48" s="48"/>
      <c r="G48" s="25">
        <v>0</v>
      </c>
      <c r="H48" s="26"/>
      <c r="I48" s="26"/>
      <c r="J48" s="27"/>
      <c r="K48" s="31"/>
      <c r="L48" s="32"/>
      <c r="M48" s="31"/>
      <c r="N48" s="32"/>
      <c r="O48" s="31"/>
      <c r="P48" s="32"/>
      <c r="Q48" s="31">
        <v>0</v>
      </c>
      <c r="R48" s="41"/>
      <c r="S48" s="41"/>
      <c r="T48" s="47" t="s">
        <v>23</v>
      </c>
      <c r="U48" s="47"/>
      <c r="V48" s="47"/>
      <c r="W48" s="47"/>
      <c r="X48" s="48"/>
      <c r="Y48" s="25">
        <v>0</v>
      </c>
      <c r="Z48" s="26"/>
      <c r="AA48" s="26"/>
      <c r="AB48" s="27"/>
      <c r="AC48" s="31"/>
      <c r="AD48" s="32"/>
      <c r="AE48" s="31"/>
      <c r="AF48" s="32"/>
      <c r="AG48" s="31"/>
      <c r="AH48" s="32"/>
      <c r="AI48" s="31">
        <v>0</v>
      </c>
      <c r="AJ48" s="41"/>
      <c r="AK48" s="41"/>
    </row>
    <row r="49" spans="1:37" x14ac:dyDescent="0.25">
      <c r="A49" s="45"/>
      <c r="B49" s="46" t="s">
        <v>24</v>
      </c>
      <c r="C49" s="47"/>
      <c r="D49" s="47"/>
      <c r="E49" s="47"/>
      <c r="F49" s="48"/>
      <c r="G49" s="25">
        <v>0</v>
      </c>
      <c r="H49" s="26"/>
      <c r="I49" s="26"/>
      <c r="J49" s="27"/>
      <c r="K49" s="31"/>
      <c r="L49" s="32"/>
      <c r="M49" s="31"/>
      <c r="N49" s="32"/>
      <c r="O49" s="31"/>
      <c r="P49" s="32"/>
      <c r="Q49" s="31">
        <v>0</v>
      </c>
      <c r="R49" s="41"/>
      <c r="S49" s="41"/>
      <c r="T49" s="47" t="s">
        <v>24</v>
      </c>
      <c r="U49" s="47"/>
      <c r="V49" s="47"/>
      <c r="W49" s="47"/>
      <c r="X49" s="48"/>
      <c r="Y49" s="25">
        <v>0</v>
      </c>
      <c r="Z49" s="26"/>
      <c r="AA49" s="26"/>
      <c r="AB49" s="27"/>
      <c r="AC49" s="31"/>
      <c r="AD49" s="32"/>
      <c r="AE49" s="31"/>
      <c r="AF49" s="32"/>
      <c r="AG49" s="31"/>
      <c r="AH49" s="32"/>
      <c r="AI49" s="31">
        <v>0</v>
      </c>
      <c r="AJ49" s="41"/>
      <c r="AK49" s="41"/>
    </row>
    <row r="50" spans="1:37" x14ac:dyDescent="0.25">
      <c r="A50" s="45"/>
      <c r="B50" s="46" t="s">
        <v>25</v>
      </c>
      <c r="C50" s="47"/>
      <c r="D50" s="47"/>
      <c r="E50" s="47"/>
      <c r="F50" s="48"/>
      <c r="G50" s="25">
        <v>865000</v>
      </c>
      <c r="H50" s="26"/>
      <c r="I50" s="26"/>
      <c r="J50" s="27"/>
      <c r="K50" s="31">
        <v>595000</v>
      </c>
      <c r="L50" s="32"/>
      <c r="M50" s="31">
        <v>595000</v>
      </c>
      <c r="N50" s="32"/>
      <c r="O50" s="31">
        <v>595000</v>
      </c>
      <c r="P50" s="32"/>
      <c r="Q50" s="31">
        <v>7410000</v>
      </c>
      <c r="R50" s="41"/>
      <c r="S50" s="41"/>
      <c r="T50" s="47" t="s">
        <v>25</v>
      </c>
      <c r="U50" s="47"/>
      <c r="V50" s="47"/>
      <c r="W50" s="47"/>
      <c r="X50" s="48"/>
      <c r="Y50" s="25">
        <v>864996</v>
      </c>
      <c r="Z50" s="26"/>
      <c r="AA50" s="26"/>
      <c r="AB50" s="27"/>
      <c r="AC50" s="31">
        <v>595000</v>
      </c>
      <c r="AD50" s="32"/>
      <c r="AE50" s="31">
        <v>595000</v>
      </c>
      <c r="AF50" s="32"/>
      <c r="AG50" s="31">
        <v>595000</v>
      </c>
      <c r="AH50" s="32"/>
      <c r="AI50" s="31">
        <v>7409996</v>
      </c>
      <c r="AJ50" s="41"/>
      <c r="AK50" s="41"/>
    </row>
    <row r="51" spans="1:37" x14ac:dyDescent="0.25">
      <c r="A51" s="45"/>
      <c r="B51" s="49" t="s">
        <v>26</v>
      </c>
      <c r="C51" s="50"/>
      <c r="D51" s="50"/>
      <c r="E51" s="50"/>
      <c r="F51" s="51"/>
      <c r="G51" s="25">
        <v>0</v>
      </c>
      <c r="H51" s="26"/>
      <c r="I51" s="26"/>
      <c r="J51" s="27"/>
      <c r="K51" s="31"/>
      <c r="L51" s="32"/>
      <c r="M51" s="31"/>
      <c r="N51" s="32"/>
      <c r="O51" s="31"/>
      <c r="P51" s="32"/>
      <c r="Q51" s="31">
        <v>0</v>
      </c>
      <c r="R51" s="41"/>
      <c r="S51" s="41"/>
      <c r="T51" s="50" t="s">
        <v>26</v>
      </c>
      <c r="U51" s="50"/>
      <c r="V51" s="50"/>
      <c r="W51" s="50"/>
      <c r="X51" s="51"/>
      <c r="Y51" s="25">
        <v>0</v>
      </c>
      <c r="Z51" s="26"/>
      <c r="AA51" s="26"/>
      <c r="AB51" s="27"/>
      <c r="AC51" s="31"/>
      <c r="AD51" s="32"/>
      <c r="AE51" s="31"/>
      <c r="AF51" s="32"/>
      <c r="AG51" s="31"/>
      <c r="AH51" s="32"/>
      <c r="AI51" s="31">
        <v>0</v>
      </c>
      <c r="AJ51" s="41"/>
      <c r="AK51" s="41"/>
    </row>
    <row r="52" spans="1:37" ht="26.25" customHeight="1" x14ac:dyDescent="0.25">
      <c r="A52" s="45"/>
      <c r="B52" s="52" t="s">
        <v>44</v>
      </c>
      <c r="C52" s="53"/>
      <c r="D52" s="53"/>
      <c r="E52" s="53"/>
      <c r="F52" s="54"/>
      <c r="G52" s="25">
        <f>G53</f>
        <v>3130000</v>
      </c>
      <c r="H52" s="26"/>
      <c r="I52" s="26"/>
      <c r="J52" s="27"/>
      <c r="K52" s="31">
        <v>1400000</v>
      </c>
      <c r="L52" s="32"/>
      <c r="M52" s="31">
        <v>1400000</v>
      </c>
      <c r="N52" s="32"/>
      <c r="O52" s="31">
        <v>1400000</v>
      </c>
      <c r="P52" s="32"/>
      <c r="Q52" s="31">
        <v>18530000</v>
      </c>
      <c r="R52" s="41"/>
      <c r="S52" s="41"/>
      <c r="T52" s="53" t="s">
        <v>44</v>
      </c>
      <c r="U52" s="53"/>
      <c r="V52" s="53"/>
      <c r="W52" s="53"/>
      <c r="X52" s="54"/>
      <c r="Y52" s="25">
        <v>2826000</v>
      </c>
      <c r="Z52" s="26"/>
      <c r="AA52" s="26"/>
      <c r="AB52" s="27"/>
      <c r="AC52" s="31">
        <v>1400000</v>
      </c>
      <c r="AD52" s="32"/>
      <c r="AE52" s="31">
        <v>1400000</v>
      </c>
      <c r="AF52" s="32"/>
      <c r="AG52" s="31">
        <v>1400000</v>
      </c>
      <c r="AH52" s="32"/>
      <c r="AI52" s="31">
        <v>18226000</v>
      </c>
      <c r="AJ52" s="41"/>
      <c r="AK52" s="41"/>
    </row>
    <row r="53" spans="1:37" x14ac:dyDescent="0.25">
      <c r="A53" s="45"/>
      <c r="B53" s="42" t="s">
        <v>22</v>
      </c>
      <c r="C53" s="43"/>
      <c r="D53" s="43"/>
      <c r="E53" s="43"/>
      <c r="F53" s="44"/>
      <c r="G53" s="25">
        <v>3130000</v>
      </c>
      <c r="H53" s="26"/>
      <c r="I53" s="26"/>
      <c r="J53" s="27"/>
      <c r="K53" s="31">
        <v>1400000</v>
      </c>
      <c r="L53" s="32"/>
      <c r="M53" s="31">
        <v>1400000</v>
      </c>
      <c r="N53" s="32"/>
      <c r="O53" s="31">
        <v>1400000</v>
      </c>
      <c r="P53" s="32"/>
      <c r="Q53" s="31">
        <v>18530000</v>
      </c>
      <c r="R53" s="41"/>
      <c r="S53" s="41"/>
      <c r="T53" s="43" t="s">
        <v>22</v>
      </c>
      <c r="U53" s="43"/>
      <c r="V53" s="43"/>
      <c r="W53" s="43"/>
      <c r="X53" s="44"/>
      <c r="Y53" s="25">
        <v>2826000</v>
      </c>
      <c r="Z53" s="26"/>
      <c r="AA53" s="26"/>
      <c r="AB53" s="27"/>
      <c r="AC53" s="31">
        <v>1400000</v>
      </c>
      <c r="AD53" s="32"/>
      <c r="AE53" s="31">
        <v>1400000</v>
      </c>
      <c r="AF53" s="32"/>
      <c r="AG53" s="31">
        <v>1400000</v>
      </c>
      <c r="AH53" s="32"/>
      <c r="AI53" s="31">
        <v>18226000</v>
      </c>
      <c r="AJ53" s="41"/>
      <c r="AK53" s="41"/>
    </row>
    <row r="54" spans="1:37" x14ac:dyDescent="0.25">
      <c r="A54" s="45"/>
      <c r="B54" s="46" t="s">
        <v>23</v>
      </c>
      <c r="C54" s="47"/>
      <c r="D54" s="47"/>
      <c r="E54" s="47"/>
      <c r="F54" s="48"/>
      <c r="G54" s="25">
        <v>0</v>
      </c>
      <c r="H54" s="26"/>
      <c r="I54" s="26"/>
      <c r="J54" s="27"/>
      <c r="K54" s="31"/>
      <c r="L54" s="32"/>
      <c r="M54" s="31"/>
      <c r="N54" s="32"/>
      <c r="O54" s="31"/>
      <c r="P54" s="32"/>
      <c r="Q54" s="31">
        <v>0</v>
      </c>
      <c r="R54" s="41"/>
      <c r="S54" s="41"/>
      <c r="T54" s="47" t="s">
        <v>23</v>
      </c>
      <c r="U54" s="47"/>
      <c r="V54" s="47"/>
      <c r="W54" s="47"/>
      <c r="X54" s="48"/>
      <c r="Y54" s="25">
        <v>0</v>
      </c>
      <c r="Z54" s="26"/>
      <c r="AA54" s="26"/>
      <c r="AB54" s="27"/>
      <c r="AC54" s="31"/>
      <c r="AD54" s="32"/>
      <c r="AE54" s="31"/>
      <c r="AF54" s="32"/>
      <c r="AG54" s="31"/>
      <c r="AH54" s="32"/>
      <c r="AI54" s="31">
        <v>0</v>
      </c>
      <c r="AJ54" s="41"/>
      <c r="AK54" s="41"/>
    </row>
    <row r="55" spans="1:37" x14ac:dyDescent="0.25">
      <c r="A55" s="45"/>
      <c r="B55" s="46" t="s">
        <v>24</v>
      </c>
      <c r="C55" s="47"/>
      <c r="D55" s="47"/>
      <c r="E55" s="47"/>
      <c r="F55" s="48"/>
      <c r="G55" s="25">
        <v>0</v>
      </c>
      <c r="H55" s="26"/>
      <c r="I55" s="26"/>
      <c r="J55" s="27"/>
      <c r="K55" s="31"/>
      <c r="L55" s="32"/>
      <c r="M55" s="31"/>
      <c r="N55" s="32"/>
      <c r="O55" s="31"/>
      <c r="P55" s="32"/>
      <c r="Q55" s="31">
        <v>0</v>
      </c>
      <c r="R55" s="41"/>
      <c r="S55" s="41"/>
      <c r="T55" s="47" t="s">
        <v>24</v>
      </c>
      <c r="U55" s="47"/>
      <c r="V55" s="47"/>
      <c r="W55" s="47"/>
      <c r="X55" s="48"/>
      <c r="Y55" s="25">
        <v>0</v>
      </c>
      <c r="Z55" s="26"/>
      <c r="AA55" s="26"/>
      <c r="AB55" s="27"/>
      <c r="AC55" s="31"/>
      <c r="AD55" s="32"/>
      <c r="AE55" s="31"/>
      <c r="AF55" s="32"/>
      <c r="AG55" s="31"/>
      <c r="AH55" s="32"/>
      <c r="AI55" s="31">
        <v>0</v>
      </c>
      <c r="AJ55" s="41"/>
      <c r="AK55" s="41"/>
    </row>
    <row r="56" spans="1:37" x14ac:dyDescent="0.25">
      <c r="A56" s="45"/>
      <c r="B56" s="46" t="s">
        <v>25</v>
      </c>
      <c r="C56" s="47"/>
      <c r="D56" s="47"/>
      <c r="E56" s="47"/>
      <c r="F56" s="48"/>
      <c r="G56" s="25">
        <v>3130000</v>
      </c>
      <c r="H56" s="26"/>
      <c r="I56" s="26"/>
      <c r="J56" s="27"/>
      <c r="K56" s="31">
        <v>1400000</v>
      </c>
      <c r="L56" s="32"/>
      <c r="M56" s="31">
        <v>1400000</v>
      </c>
      <c r="N56" s="32"/>
      <c r="O56" s="31">
        <v>1400000</v>
      </c>
      <c r="P56" s="32"/>
      <c r="Q56" s="31">
        <v>18530000</v>
      </c>
      <c r="R56" s="41"/>
      <c r="S56" s="41"/>
      <c r="T56" s="47" t="s">
        <v>25</v>
      </c>
      <c r="U56" s="47"/>
      <c r="V56" s="47"/>
      <c r="W56" s="47"/>
      <c r="X56" s="48"/>
      <c r="Y56" s="25">
        <v>2826000</v>
      </c>
      <c r="Z56" s="26"/>
      <c r="AA56" s="26"/>
      <c r="AB56" s="27"/>
      <c r="AC56" s="31">
        <v>1400000</v>
      </c>
      <c r="AD56" s="32"/>
      <c r="AE56" s="31">
        <v>1400000</v>
      </c>
      <c r="AF56" s="32"/>
      <c r="AG56" s="31">
        <v>1400000</v>
      </c>
      <c r="AH56" s="32"/>
      <c r="AI56" s="31">
        <v>18226000</v>
      </c>
      <c r="AJ56" s="41"/>
      <c r="AK56" s="41"/>
    </row>
    <row r="57" spans="1:37" x14ac:dyDescent="0.25">
      <c r="A57" s="45"/>
      <c r="B57" s="42" t="s">
        <v>26</v>
      </c>
      <c r="C57" s="43"/>
      <c r="D57" s="43"/>
      <c r="E57" s="43"/>
      <c r="F57" s="44"/>
      <c r="G57" s="28">
        <v>0</v>
      </c>
      <c r="H57" s="29"/>
      <c r="I57" s="29"/>
      <c r="J57" s="30"/>
      <c r="K57" s="31"/>
      <c r="L57" s="32"/>
      <c r="M57" s="31"/>
      <c r="N57" s="32"/>
      <c r="O57" s="31"/>
      <c r="P57" s="32"/>
      <c r="Q57" s="31">
        <v>0</v>
      </c>
      <c r="R57" s="41"/>
      <c r="S57" s="41"/>
      <c r="T57" s="43" t="s">
        <v>26</v>
      </c>
      <c r="U57" s="43"/>
      <c r="V57" s="43"/>
      <c r="W57" s="43"/>
      <c r="X57" s="44"/>
      <c r="Y57" s="28">
        <v>0</v>
      </c>
      <c r="Z57" s="29"/>
      <c r="AA57" s="29"/>
      <c r="AB57" s="30"/>
      <c r="AC57" s="31"/>
      <c r="AD57" s="32"/>
      <c r="AE57" s="31"/>
      <c r="AF57" s="32"/>
      <c r="AG57" s="31"/>
      <c r="AH57" s="32"/>
      <c r="AI57" s="31">
        <v>0</v>
      </c>
      <c r="AJ57" s="41"/>
      <c r="AK57" s="41"/>
    </row>
  </sheetData>
  <mergeCells count="457">
    <mergeCell ref="Y1:AK1"/>
    <mergeCell ref="A3:AK3"/>
    <mergeCell ref="B4:S4"/>
    <mergeCell ref="T4:AK4"/>
    <mergeCell ref="M5:S5"/>
    <mergeCell ref="B5:L5"/>
    <mergeCell ref="T5:AD5"/>
    <mergeCell ref="AE5:AK5"/>
    <mergeCell ref="B16:S16"/>
    <mergeCell ref="T16:AK16"/>
    <mergeCell ref="AE23:AF23"/>
    <mergeCell ref="AG23:AH23"/>
    <mergeCell ref="AI23:AK23"/>
    <mergeCell ref="AE24:AF24"/>
    <mergeCell ref="A6:A19"/>
    <mergeCell ref="F6:G6"/>
    <mergeCell ref="H6:S6"/>
    <mergeCell ref="X6:Y6"/>
    <mergeCell ref="Z6:AK6"/>
    <mergeCell ref="T9:AK9"/>
    <mergeCell ref="T6:T7"/>
    <mergeCell ref="U6:U7"/>
    <mergeCell ref="V6:V7"/>
    <mergeCell ref="B9:S9"/>
    <mergeCell ref="W6:W7"/>
    <mergeCell ref="B6:B7"/>
    <mergeCell ref="C6:C7"/>
    <mergeCell ref="D6:D7"/>
    <mergeCell ref="E6:E7"/>
    <mergeCell ref="AG24:AH24"/>
    <mergeCell ref="AI24:AK24"/>
    <mergeCell ref="Y23:AB23"/>
    <mergeCell ref="Y24:AB24"/>
    <mergeCell ref="AC23:AD23"/>
    <mergeCell ref="B28:F28"/>
    <mergeCell ref="B29:F29"/>
    <mergeCell ref="B30:F30"/>
    <mergeCell ref="B31:F31"/>
    <mergeCell ref="B22:F23"/>
    <mergeCell ref="G22:S22"/>
    <mergeCell ref="B24:F24"/>
    <mergeCell ref="B25:F25"/>
    <mergeCell ref="B26:F26"/>
    <mergeCell ref="B27:F27"/>
    <mergeCell ref="Q23:S23"/>
    <mergeCell ref="Q24:S24"/>
    <mergeCell ref="Q25:S25"/>
    <mergeCell ref="Q26:S26"/>
    <mergeCell ref="AE30:AF30"/>
    <mergeCell ref="AG30:AH30"/>
    <mergeCell ref="AI30:AK30"/>
    <mergeCell ref="AE31:AF31"/>
    <mergeCell ref="T31:X31"/>
    <mergeCell ref="T30:X30"/>
    <mergeCell ref="T29:X29"/>
    <mergeCell ref="T22:X23"/>
    <mergeCell ref="T35:X35"/>
    <mergeCell ref="T34:X34"/>
    <mergeCell ref="T33:X33"/>
    <mergeCell ref="T32:X32"/>
    <mergeCell ref="T25:X25"/>
    <mergeCell ref="T26:X26"/>
    <mergeCell ref="T27:X27"/>
    <mergeCell ref="T28:X28"/>
    <mergeCell ref="Y22:AK22"/>
    <mergeCell ref="T24:X24"/>
    <mergeCell ref="AE27:AF27"/>
    <mergeCell ref="AG27:AH27"/>
    <mergeCell ref="AI27:AK27"/>
    <mergeCell ref="AE28:AF28"/>
    <mergeCell ref="AG28:AH28"/>
    <mergeCell ref="AI28:AK28"/>
    <mergeCell ref="AE29:AF29"/>
    <mergeCell ref="AG29:AH29"/>
    <mergeCell ref="AI29:AK29"/>
    <mergeCell ref="B47:F47"/>
    <mergeCell ref="T47:X47"/>
    <mergeCell ref="B48:F48"/>
    <mergeCell ref="T48:X48"/>
    <mergeCell ref="B46:F46"/>
    <mergeCell ref="T46:X46"/>
    <mergeCell ref="B32:F32"/>
    <mergeCell ref="B33:F33"/>
    <mergeCell ref="B34:F34"/>
    <mergeCell ref="B35:F35"/>
    <mergeCell ref="B41:F41"/>
    <mergeCell ref="B42:F42"/>
    <mergeCell ref="B43:F43"/>
    <mergeCell ref="B44:F44"/>
    <mergeCell ref="AG42:AH42"/>
    <mergeCell ref="AI42:AK42"/>
    <mergeCell ref="AE43:AF43"/>
    <mergeCell ref="AG43:AH43"/>
    <mergeCell ref="AI43:AK43"/>
    <mergeCell ref="AE44:AF44"/>
    <mergeCell ref="AG44:AH44"/>
    <mergeCell ref="B57:F57"/>
    <mergeCell ref="T57:X57"/>
    <mergeCell ref="A22:A57"/>
    <mergeCell ref="B55:F55"/>
    <mergeCell ref="T55:X55"/>
    <mergeCell ref="B56:F56"/>
    <mergeCell ref="T56:X56"/>
    <mergeCell ref="B53:F53"/>
    <mergeCell ref="T53:X53"/>
    <mergeCell ref="B54:F54"/>
    <mergeCell ref="T54:X54"/>
    <mergeCell ref="B51:F51"/>
    <mergeCell ref="T51:X51"/>
    <mergeCell ref="B52:F52"/>
    <mergeCell ref="T52:X52"/>
    <mergeCell ref="M51:N51"/>
    <mergeCell ref="B49:F49"/>
    <mergeCell ref="T49:X49"/>
    <mergeCell ref="B50:F50"/>
    <mergeCell ref="T50:X50"/>
    <mergeCell ref="M49:N49"/>
    <mergeCell ref="M50:N50"/>
    <mergeCell ref="Q49:S49"/>
    <mergeCell ref="Q50:S50"/>
    <mergeCell ref="AI44:AK44"/>
    <mergeCell ref="B45:F45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Q27:S27"/>
    <mergeCell ref="Q28:S28"/>
    <mergeCell ref="Q29:S29"/>
    <mergeCell ref="Q30:S30"/>
    <mergeCell ref="Q31:S31"/>
    <mergeCell ref="AE32:AF32"/>
    <mergeCell ref="AG32:AH32"/>
    <mergeCell ref="AI32:AK32"/>
    <mergeCell ref="AE33:AF33"/>
    <mergeCell ref="AG33:AH33"/>
    <mergeCell ref="AI33:AK33"/>
    <mergeCell ref="AC32:AD32"/>
    <mergeCell ref="AC33:AD33"/>
    <mergeCell ref="M56:N56"/>
    <mergeCell ref="M57:N57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41:P41"/>
    <mergeCell ref="O42:P42"/>
    <mergeCell ref="O43:P43"/>
    <mergeCell ref="O44:P44"/>
    <mergeCell ref="O45:P45"/>
    <mergeCell ref="M23:N23"/>
    <mergeCell ref="M24:N24"/>
    <mergeCell ref="M25:N25"/>
    <mergeCell ref="M26:N26"/>
    <mergeCell ref="O50:P50"/>
    <mergeCell ref="O51:P51"/>
    <mergeCell ref="O52:P52"/>
    <mergeCell ref="O53:P53"/>
    <mergeCell ref="O54:P54"/>
    <mergeCell ref="M52:N52"/>
    <mergeCell ref="M53:N53"/>
    <mergeCell ref="M54:N54"/>
    <mergeCell ref="M55:N55"/>
    <mergeCell ref="Q52:S52"/>
    <mergeCell ref="Q53:S53"/>
    <mergeCell ref="Q54:S54"/>
    <mergeCell ref="Q55:S55"/>
    <mergeCell ref="Q56:S56"/>
    <mergeCell ref="Q57:S57"/>
    <mergeCell ref="O55:P55"/>
    <mergeCell ref="O56:P56"/>
    <mergeCell ref="O57:P57"/>
    <mergeCell ref="AE25:AF25"/>
    <mergeCell ref="AG25:AH25"/>
    <mergeCell ref="AI25:AK25"/>
    <mergeCell ref="AE26:AF26"/>
    <mergeCell ref="AG26:AH26"/>
    <mergeCell ref="AI26:AK26"/>
    <mergeCell ref="Q51:S51"/>
    <mergeCell ref="Q32:S32"/>
    <mergeCell ref="Q33:S33"/>
    <mergeCell ref="Q34:S34"/>
    <mergeCell ref="Q35:S35"/>
    <mergeCell ref="Q41:S41"/>
    <mergeCell ref="Q42:S42"/>
    <mergeCell ref="Q43:S43"/>
    <mergeCell ref="Q44:S44"/>
    <mergeCell ref="Q45:S45"/>
    <mergeCell ref="Q46:S46"/>
    <mergeCell ref="Q47:S47"/>
    <mergeCell ref="Q48:S48"/>
    <mergeCell ref="T41:X41"/>
    <mergeCell ref="T42:X42"/>
    <mergeCell ref="T43:X43"/>
    <mergeCell ref="AG31:AH31"/>
    <mergeCell ref="AI31:AK31"/>
    <mergeCell ref="AE35:AF35"/>
    <mergeCell ref="AG35:AH35"/>
    <mergeCell ref="AI35:AK35"/>
    <mergeCell ref="AE41:AF41"/>
    <mergeCell ref="AG41:AH41"/>
    <mergeCell ref="AI41:AK41"/>
    <mergeCell ref="AE36:AF36"/>
    <mergeCell ref="AG36:AH36"/>
    <mergeCell ref="AI36:AK36"/>
    <mergeCell ref="AE37:AF37"/>
    <mergeCell ref="AG37:AH37"/>
    <mergeCell ref="AI37:AK37"/>
    <mergeCell ref="AE38:AF38"/>
    <mergeCell ref="AG38:AH38"/>
    <mergeCell ref="AI38:AK38"/>
    <mergeCell ref="AE39:AF39"/>
    <mergeCell ref="AG39:AH39"/>
    <mergeCell ref="AE50:AF50"/>
    <mergeCell ref="AG50:AH50"/>
    <mergeCell ref="AI50:AK50"/>
    <mergeCell ref="AE51:AF51"/>
    <mergeCell ref="AG51:AH51"/>
    <mergeCell ref="AI51:AK51"/>
    <mergeCell ref="AE45:AF45"/>
    <mergeCell ref="AG45:AH45"/>
    <mergeCell ref="AI45:AK45"/>
    <mergeCell ref="AE46:AF46"/>
    <mergeCell ref="AG46:AH46"/>
    <mergeCell ref="AI46:AK46"/>
    <mergeCell ref="AG47:AH47"/>
    <mergeCell ref="AG48:AH48"/>
    <mergeCell ref="AG49:AH49"/>
    <mergeCell ref="AI47:AK47"/>
    <mergeCell ref="AI48:AK48"/>
    <mergeCell ref="AI49:AK49"/>
    <mergeCell ref="AE47:AF47"/>
    <mergeCell ref="AE48:AF48"/>
    <mergeCell ref="AE49:AF49"/>
    <mergeCell ref="AE52:AF52"/>
    <mergeCell ref="AG52:AH52"/>
    <mergeCell ref="AI52:AK52"/>
    <mergeCell ref="AE53:AF53"/>
    <mergeCell ref="AG53:AH53"/>
    <mergeCell ref="AI53:AK53"/>
    <mergeCell ref="Y52:AB52"/>
    <mergeCell ref="Y53:AB53"/>
    <mergeCell ref="AC52:AD52"/>
    <mergeCell ref="AC53:AD53"/>
    <mergeCell ref="AE54:AF54"/>
    <mergeCell ref="AG54:AH54"/>
    <mergeCell ref="AI54:AK54"/>
    <mergeCell ref="AE55:AF55"/>
    <mergeCell ref="AG55:AH55"/>
    <mergeCell ref="AI55:AK55"/>
    <mergeCell ref="Y54:AB54"/>
    <mergeCell ref="Y55:AB55"/>
    <mergeCell ref="AC54:AD54"/>
    <mergeCell ref="AC55:AD55"/>
    <mergeCell ref="AE56:AF56"/>
    <mergeCell ref="AG56:AH56"/>
    <mergeCell ref="AI56:AK56"/>
    <mergeCell ref="AE57:AF57"/>
    <mergeCell ref="AG57:AH57"/>
    <mergeCell ref="AI57:AK57"/>
    <mergeCell ref="Y56:AB56"/>
    <mergeCell ref="Y57:AB57"/>
    <mergeCell ref="AC56:AD56"/>
    <mergeCell ref="AC57:AD57"/>
    <mergeCell ref="Y25:AB25"/>
    <mergeCell ref="Y26:AB26"/>
    <mergeCell ref="Y27:AB27"/>
    <mergeCell ref="Y28:AB28"/>
    <mergeCell ref="Y29:AB29"/>
    <mergeCell ref="Y30:AB30"/>
    <mergeCell ref="Y31:AB31"/>
    <mergeCell ref="Y32:AB32"/>
    <mergeCell ref="Y33:AB33"/>
    <mergeCell ref="Y34:AB34"/>
    <mergeCell ref="Y35:AB35"/>
    <mergeCell ref="Y41:AB41"/>
    <mergeCell ref="Y42:AB42"/>
    <mergeCell ref="AE34:AF34"/>
    <mergeCell ref="AG34:AH34"/>
    <mergeCell ref="AI34:AK34"/>
    <mergeCell ref="B36:F36"/>
    <mergeCell ref="M36:N36"/>
    <mergeCell ref="O36:P36"/>
    <mergeCell ref="Q36:S36"/>
    <mergeCell ref="T36:X36"/>
    <mergeCell ref="Y36:AB36"/>
    <mergeCell ref="B37:F37"/>
    <mergeCell ref="M37:N37"/>
    <mergeCell ref="O37:P37"/>
    <mergeCell ref="Q37:S37"/>
    <mergeCell ref="T37:X37"/>
    <mergeCell ref="Y37:AB37"/>
    <mergeCell ref="AI39:AK39"/>
    <mergeCell ref="AG40:AH40"/>
    <mergeCell ref="AI40:AK40"/>
    <mergeCell ref="AC35:AD35"/>
    <mergeCell ref="AC36:AD36"/>
    <mergeCell ref="O46:P46"/>
    <mergeCell ref="O47:P47"/>
    <mergeCell ref="O48:P48"/>
    <mergeCell ref="O49:P49"/>
    <mergeCell ref="M41:N41"/>
    <mergeCell ref="M42:N42"/>
    <mergeCell ref="M43:N43"/>
    <mergeCell ref="M44:N44"/>
    <mergeCell ref="M45:N45"/>
    <mergeCell ref="M46:N46"/>
    <mergeCell ref="M47:N47"/>
    <mergeCell ref="M48:N48"/>
    <mergeCell ref="T44:X44"/>
    <mergeCell ref="T45:X45"/>
    <mergeCell ref="AE42:AF42"/>
    <mergeCell ref="B38:F38"/>
    <mergeCell ref="M38:N38"/>
    <mergeCell ref="O38:P38"/>
    <mergeCell ref="Q38:S38"/>
    <mergeCell ref="T38:X38"/>
    <mergeCell ref="Y38:AB38"/>
    <mergeCell ref="B40:F40"/>
    <mergeCell ref="M40:N40"/>
    <mergeCell ref="O40:P40"/>
    <mergeCell ref="Q40:S40"/>
    <mergeCell ref="T40:X40"/>
    <mergeCell ref="AE40:AF40"/>
    <mergeCell ref="Y39:AB39"/>
    <mergeCell ref="Y40:AB40"/>
    <mergeCell ref="G39:J39"/>
    <mergeCell ref="G40:J40"/>
    <mergeCell ref="B39:F39"/>
    <mergeCell ref="M39:N39"/>
    <mergeCell ref="O39:P39"/>
    <mergeCell ref="Q39:S39"/>
    <mergeCell ref="T39:X39"/>
    <mergeCell ref="Y43:AB43"/>
    <mergeCell ref="Y44:AB44"/>
    <mergeCell ref="Y45:AB45"/>
    <mergeCell ref="Y46:AB46"/>
    <mergeCell ref="Y47:AB47"/>
    <mergeCell ref="Y48:AB48"/>
    <mergeCell ref="Y49:AB49"/>
    <mergeCell ref="Y50:AB50"/>
    <mergeCell ref="Y51:AB51"/>
    <mergeCell ref="AC24:AD24"/>
    <mergeCell ref="AC25:AD25"/>
    <mergeCell ref="AC26:AD26"/>
    <mergeCell ref="AC27:AD27"/>
    <mergeCell ref="AC28:AD28"/>
    <mergeCell ref="AC29:AD29"/>
    <mergeCell ref="AC30:AD30"/>
    <mergeCell ref="AC31:AD31"/>
    <mergeCell ref="AC34:AD34"/>
    <mergeCell ref="AC37:AD37"/>
    <mergeCell ref="AC38:AD38"/>
    <mergeCell ref="AC39:AD39"/>
    <mergeCell ref="AC40:AD40"/>
    <mergeCell ref="AC41:AD41"/>
    <mergeCell ref="AC42:AD42"/>
    <mergeCell ref="AC43:AD43"/>
    <mergeCell ref="AC44:AD44"/>
    <mergeCell ref="AC45:AD45"/>
    <mergeCell ref="AC46:AD46"/>
    <mergeCell ref="AC47:AD47"/>
    <mergeCell ref="AC48:AD48"/>
    <mergeCell ref="AC49:AD49"/>
    <mergeCell ref="AC50:AD50"/>
    <mergeCell ref="AC51:AD51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57:L57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G36:J36"/>
    <mergeCell ref="G37:J37"/>
    <mergeCell ref="G38:J38"/>
    <mergeCell ref="G55:J55"/>
    <mergeCell ref="G56:J56"/>
    <mergeCell ref="G57:J57"/>
    <mergeCell ref="G41:J41"/>
    <mergeCell ref="G42:J42"/>
    <mergeCell ref="G43:J43"/>
    <mergeCell ref="G44:J44"/>
    <mergeCell ref="G45:J45"/>
    <mergeCell ref="G46:J46"/>
    <mergeCell ref="G47:J47"/>
    <mergeCell ref="G48:J48"/>
    <mergeCell ref="G49:J49"/>
    <mergeCell ref="G50:J50"/>
    <mergeCell ref="G51:J51"/>
    <mergeCell ref="G52:J52"/>
    <mergeCell ref="G53:J53"/>
    <mergeCell ref="G54:J54"/>
    <mergeCell ref="A20:A21"/>
    <mergeCell ref="B20:C20"/>
    <mergeCell ref="D20:S20"/>
    <mergeCell ref="T20:U20"/>
    <mergeCell ref="V20:AK20"/>
    <mergeCell ref="B21:C21"/>
    <mergeCell ref="D21:S21"/>
    <mergeCell ref="T21:U21"/>
    <mergeCell ref="V21:AK21"/>
  </mergeCells>
  <pageMargins left="0.54" right="0.22" top="0.78740157480314965" bottom="0.23622047244094491" header="0.31496062992125984" footer="0.31496062992125984"/>
  <pageSetup paperSize="8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Бурик Наталья Витальевна</dc:creator>
  <cp:lastModifiedBy>Бедарева Елена Юрьевна</cp:lastModifiedBy>
  <cp:lastPrinted>2025-05-05T14:56:25Z</cp:lastPrinted>
  <dcterms:created xsi:type="dcterms:W3CDTF">2024-03-29T07:59:36Z</dcterms:created>
  <dcterms:modified xsi:type="dcterms:W3CDTF">2026-02-11T04:24:14Z</dcterms:modified>
</cp:coreProperties>
</file>